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79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5621" calcMode="manual"/>
</workbook>
</file>

<file path=xl/calcChain.xml><?xml version="1.0" encoding="utf-8"?>
<calcChain xmlns="http://schemas.openxmlformats.org/spreadsheetml/2006/main">
  <c r="E10" i="6" l="1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9" i="6"/>
  <c r="F9" i="6" s="1"/>
  <c r="D27" i="6"/>
  <c r="C27" i="6"/>
  <c r="B27" i="6"/>
  <c r="E27" i="6" s="1"/>
  <c r="F27" i="6" s="1"/>
  <c r="D32" i="5"/>
  <c r="F34" i="8"/>
  <c r="E34" i="8"/>
  <c r="F43" i="10"/>
  <c r="E43" i="10"/>
</calcChain>
</file>

<file path=xl/sharedStrings.xml><?xml version="1.0" encoding="utf-8"?>
<sst xmlns="http://schemas.openxmlformats.org/spreadsheetml/2006/main" count="361" uniqueCount="239">
  <si>
    <t>Cuenta Pública 2014</t>
  </si>
  <si>
    <t>Estado de Variación en la Hacienda Pública</t>
  </si>
  <si>
    <t>Del  1o. de Enero al 31 de Marzo de 2014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</si>
  <si>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</si>
  <si>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</si>
  <si>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</si>
  <si>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</si>
  <si>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</si>
  <si>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</si>
  <si>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</si>
  <si>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</si>
  <si>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</si>
  <si>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</si>
  <si>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</si>
  <si>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</si>
  <si>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</si>
  <si>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</si>
  <si>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</si>
  <si>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</si>
  <si>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</si>
  <si>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</si>
  <si>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</si>
  <si>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</si>
  <si>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</si>
  <si>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</si>
  <si>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</si>
  <si>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</si>
  <si>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</si>
  <si>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</si>
  <si>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</si>
  <si>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</si>
  <si>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</si>
  <si>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</si>
  <si>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</si>
  <si>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</si>
  <si>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</si>
  <si>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</si>
  <si>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</si>
  <si>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</si>
  <si>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</si>
  <si>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</si>
  <si>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</si>
  <si>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</si>
  <si>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</si>
  <si>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</si>
  <si>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</si>
  <si>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</si>
  <si>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</si>
  <si>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</si>
  <si>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</si>
  <si>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</si>
  <si>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</si>
  <si>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</si>
  <si>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</si>
  <si>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</si>
  <si>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</si>
  <si>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</si>
  <si>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</si>
  <si>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</si>
  <si>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</si>
  <si>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</si>
  <si>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</si>
  <si>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</si>
  <si>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</si>
  <si>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</si>
  <si>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</si>
  <si>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</si>
  <si>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</si>
  <si>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</si>
  <si>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</si>
  <si>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</si>
  <si>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</si>
  <si>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</si>
  <si>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</si>
  <si>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</si>
  <si>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</si>
  <si>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</si>
  <si>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</si>
  <si>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</si>
  <si>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</si>
  <si>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</si>
  <si>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</si>
  <si>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</si>
  <si>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</si>
  <si>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</si>
  <si>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</si>
  <si>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</si>
  <si>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</si>
  <si>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</si>
  <si>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</si>
  <si>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</si>
  <si>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</si>
  <si>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</si>
  <si>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</si>
  <si>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</si>
  <si>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</si>
  <si>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</si>
  <si>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</si>
  <si>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</si>
  <si>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</si>
  <si>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</si>
  <si>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 xml:space="preserve"> Efectivo y Equivalentes al Efectivo al Final del Ejercicio</t>
  </si>
  <si>
    <t>Estado de Situación Financiera</t>
  </si>
  <si>
    <t xml:space="preserve"> Total Pasivo y Hacienda Pública / Patrimonio</t>
  </si>
  <si>
    <t>Estado de Actividades</t>
  </si>
  <si>
    <t xml:space="preserve"> Resultado del Ejercicio (Ahorro / Desahorro)</t>
  </si>
  <si>
    <t>PODER EJECUTIVO</t>
  </si>
  <si>
    <t xml:space="preserve"> Ingresos y Otros Beneficios</t>
  </si>
  <si>
    <t xml:space="preserve"> Gastos y Otras Perdidas</t>
  </si>
  <si>
    <t>Ingresos de Gestión</t>
  </si>
  <si>
    <t>Gastos de Funcionamiento</t>
  </si>
  <si>
    <t xml:space="preserve"> Impuestos</t>
  </si>
  <si>
    <t xml:space="preserve"> Servicios Personales</t>
  </si>
  <si>
    <t xml:space="preserve"> Cuotas y Aportaciones de Seguridad Social</t>
  </si>
  <si>
    <t xml:space="preserve"> Materiales y Suministros</t>
  </si>
  <si>
    <t xml:space="preserve"> Contribuciones de Mejoras</t>
  </si>
  <si>
    <t xml:space="preserve"> Servicios Generales</t>
  </si>
  <si>
    <t xml:space="preserve"> Derechos</t>
  </si>
  <si>
    <t>Transferencias, Asignaciones, Subsidios y Otras Ayudas</t>
  </si>
  <si>
    <t xml:space="preserve"> Productos de Tipo Corriente</t>
  </si>
  <si>
    <t xml:space="preserve"> Transferencias Internas y Asignaciones al Sector Público</t>
  </si>
  <si>
    <t xml:space="preserve"> Aprovechamientos de Tipo Corriente</t>
  </si>
  <si>
    <t xml:space="preserve"> Transferencias al Resto del Sector Público</t>
  </si>
  <si>
    <t xml:space="preserve"> Ingresos por Venta de Bienes y Servicios</t>
  </si>
  <si>
    <t xml:space="preserve"> Subsidios y Subvenciones</t>
  </si>
  <si>
    <t xml:space="preserve"> Ingresos No Comprendidos en Las Fracciones de la Ley de Ingresos Causados en Ejercicios Fiscales Anteriores Pendientes de Liquidación o Pago</t>
  </si>
  <si>
    <t xml:space="preserve"> Ayudas Sociales</t>
  </si>
  <si>
    <t>Participaciones, Aportaciones, Transferencias, Asignaciones, Subsidios y Otras Ayudas</t>
  </si>
  <si>
    <t xml:space="preserve"> Pensiones y Jubilaciones</t>
  </si>
  <si>
    <t xml:space="preserve"> Participaciones y Aportaciones</t>
  </si>
  <si>
    <t xml:space="preserve"> Transferencias a Fideicomisos, Mandatos y Contratos Análogos</t>
  </si>
  <si>
    <t xml:space="preserve"> Transferencias, Asignaciones, Subsidios y Otras Ayudas</t>
  </si>
  <si>
    <t xml:space="preserve"> Transferencias a la Seguridad Social</t>
  </si>
  <si>
    <t>Otros Ingresos y Beneficios</t>
  </si>
  <si>
    <t xml:space="preserve"> Donativos</t>
  </si>
  <si>
    <t xml:space="preserve"> Ingresos Financieros</t>
  </si>
  <si>
    <t xml:space="preserve"> Transferencias al Exterior</t>
  </si>
  <si>
    <t xml:space="preserve"> Incremento por Variación de Inventarios</t>
  </si>
  <si>
    <t>Participaciones y Aportaciones</t>
  </si>
  <si>
    <t xml:space="preserve"> Disminución del Exceso de Estimaciones por Pérdida o Deterioro u Obsolescencia</t>
  </si>
  <si>
    <t xml:space="preserve"> Participaciones</t>
  </si>
  <si>
    <t xml:space="preserve"> Disminución del Exceso de Provisiones</t>
  </si>
  <si>
    <t xml:space="preserve"> Aportaciones</t>
  </si>
  <si>
    <t xml:space="preserve"> Otros Ingresos y Beneficios Varios</t>
  </si>
  <si>
    <t xml:space="preserve"> Convenios</t>
  </si>
  <si>
    <t xml:space="preserve"> Total Ingresos y Otros Beneficios</t>
  </si>
  <si>
    <t>Intereses, Comisiones y Otros Gastos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</si>
  <si>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</si>
  <si>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</si>
  <si>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</si>
  <si>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</si>
  <si>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</si>
  <si>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>Otros Gastos y Pérdidas Extraordinarias</t>
  </si>
  <si>
    <t xml:space="preserve"> Estimaciones, Depreciaciones, Deterioros, Obsolencia y Amortizaciones</t>
  </si>
  <si>
    <t xml:space="preserve"> Provisiones</t>
  </si>
  <si>
    <t xml:space="preserve"> Disminución de Inventarios</t>
  </si>
  <si>
    <t xml:space="preserve"> Aumento por Insuficiencia de Estimaciones por Pérdida o Deterioro u Obsolescencia</t>
  </si>
  <si>
    <t xml:space="preserve"> Aumento por Insuficiencia de Provisiones</t>
  </si>
  <si>
    <t xml:space="preserve"> Otros Gastos</t>
  </si>
  <si>
    <t>Inversión Pública</t>
  </si>
  <si>
    <t xml:space="preserve"> Inversión Pública No Capitalizable</t>
  </si>
  <si>
    <t xml:space="preserve"> Total Gastos y Otras Pérdidas</t>
  </si>
  <si>
    <t>Activo Circulante</t>
  </si>
  <si>
    <t>Pasivo Circulante</t>
  </si>
  <si>
    <t xml:space="preserve"> Efectivo y Equivalentes</t>
  </si>
  <si>
    <t xml:space="preserve"> Cuentas por Pagar a Corto Plazo</t>
  </si>
  <si>
    <t xml:space="preserve"> Derechos a Recibir Efectivo o Equivalentes</t>
  </si>
  <si>
    <t xml:space="preserve"> Documentos por Pagar a Corto Plazo</t>
  </si>
  <si>
    <t xml:space="preserve"> Derechos a Recibir Bienes o Servicios</t>
  </si>
  <si>
    <t xml:space="preserve"> Porción a Corto Plazo de la Deuda Pública a Largo Plazo</t>
  </si>
  <si>
    <t xml:space="preserve"> Inventarios</t>
  </si>
  <si>
    <t xml:space="preserve"> Titulos y Valores a Corto Plazo</t>
  </si>
  <si>
    <t xml:space="preserve"> Almacenes</t>
  </si>
  <si>
    <t xml:space="preserve"> Pasivos Diferidos a Corto Plazo</t>
  </si>
  <si>
    <t xml:space="preserve"> Estimación por Pérdida o Deterioro de Activos Circulantes</t>
  </si>
  <si>
    <t xml:space="preserve"> Fondos y Bienes de Terceros en Garantía Y/O Administración a Corto Plazo</t>
  </si>
  <si>
    <t xml:space="preserve"> Otros Activos Circulantes</t>
  </si>
  <si>
    <t xml:space="preserve"> Provisiones a Corto Plazo</t>
  </si>
  <si>
    <t>Total Activo Circulante</t>
  </si>
  <si>
    <t xml:space="preserve"> Otros Pasivos a Corto Plazo</t>
  </si>
  <si>
    <t>Activo No Circulante</t>
  </si>
  <si>
    <t>Total Pasivo Circulante</t>
  </si>
  <si>
    <t xml:space="preserve"> Inversiones Financieras a Largo Plazo</t>
  </si>
  <si>
    <t>Pasivo No Circulante</t>
  </si>
  <si>
    <t xml:space="preserve"> Derechos a Recibir Efectivo o Equivalentes a Largo Plazo</t>
  </si>
  <si>
    <t xml:space="preserve"> Cuentas por Pagar a Largo Plazo</t>
  </si>
  <si>
    <t xml:space="preserve"> Bienes Inmuebles, Infraestructura y Construcciones en Proceso</t>
  </si>
  <si>
    <t xml:space="preserve"> Documentos por Pagar a Largo Plazo</t>
  </si>
  <si>
    <t xml:space="preserve"> Bienes Muebles</t>
  </si>
  <si>
    <t xml:space="preserve"> Deuda Pública a Largo Plazo</t>
  </si>
  <si>
    <t xml:space="preserve"> Activos Intangibles</t>
  </si>
  <si>
    <t xml:space="preserve"> Pasivos Diferidos a Largo Plazo</t>
  </si>
  <si>
    <t xml:space="preserve"> Depreciación, Deterioro y Amortización Acumulada de Bienes</t>
  </si>
  <si>
    <t xml:space="preserve"> Fondos y Bienes de Terceros en Garantía Y/O en Administración a Largo Plazo</t>
  </si>
  <si>
    <t xml:space="preserve"> Activos Diferidos</t>
  </si>
  <si>
    <t xml:space="preserve"> Provisiones a Largo Plazo</t>
  </si>
  <si>
    <t xml:space="preserve"> Estimación por Pérdida o Deterioro de Activos No Circulantes</t>
  </si>
  <si>
    <t xml:space="preserve"> Otros Pasivos a Largo Plazo</t>
  </si>
  <si>
    <t xml:space="preserve"> Otros Activos No Circulantes</t>
  </si>
  <si>
    <t>Total Pasivo No Circulante</t>
  </si>
  <si>
    <t>Total Activo No Circulante</t>
  </si>
  <si>
    <t xml:space="preserve"> Total Pasivo</t>
  </si>
  <si>
    <t xml:space="preserve"> Hacienda Pública /  Patrimonio</t>
  </si>
  <si>
    <t>Hacienda Pública /  Patrimonio Contribuido</t>
  </si>
  <si>
    <t xml:space="preserve"> Donaciones de Capital</t>
  </si>
  <si>
    <t xml:space="preserve"> Actualización de la Hacienda Pública/Patrimonio</t>
  </si>
  <si>
    <t>Hacienda Pública / Patrimonio Generado</t>
  </si>
  <si>
    <t xml:space="preserve"> Resultados del Ejercicio (Ahorro / Desahorro)</t>
  </si>
  <si>
    <t xml:space="preserve"> Resultados de Ejercicios Anteriores</t>
  </si>
  <si>
    <t xml:space="preserve"> Revalúos</t>
  </si>
  <si>
    <t xml:space="preserve"> Reservas</t>
  </si>
  <si>
    <t xml:space="preserve"> Rectificaciones de Resultados de Ejercicios Anteriores</t>
  </si>
  <si>
    <t>Exceso o Insuficiencia en la Actualización de la Hacienda Pública/Patrimonio</t>
  </si>
  <si>
    <t xml:space="preserve"> Resultado por Posición Monetaria</t>
  </si>
  <si>
    <t xml:space="preserve"> Resultado por Tenencia de Activos No Monetarios</t>
  </si>
  <si>
    <t xml:space="preserve"> Total Hacienda Pública / Patrimonio</t>
  </si>
  <si>
    <t xml:space="preserve"> Flujos de Efectivo de Las Actividades de Operación</t>
  </si>
  <si>
    <t xml:space="preserve"> Flujos de Efectivo de Las Actividades de Inversión </t>
  </si>
  <si>
    <t xml:space="preserve"> Otros Orígenes de Inversión</t>
  </si>
  <si>
    <t xml:space="preserve"> Otras Aplicaciones de Inversión</t>
  </si>
  <si>
    <t xml:space="preserve"> Flujos Netos de Efectivo por Actividades de Inversión</t>
  </si>
  <si>
    <t xml:space="preserve"> Flujos de Efectivo de Las Actividades de Financiamiento</t>
  </si>
  <si>
    <t xml:space="preserve"> Otros Origenes de Operación</t>
  </si>
  <si>
    <t xml:space="preserve"> Endeudamiento Neto</t>
  </si>
  <si>
    <t xml:space="preserve"> Interno</t>
  </si>
  <si>
    <t xml:space="preserve"> Externo</t>
  </si>
  <si>
    <t xml:space="preserve"> Disminución de Activos Financieros</t>
  </si>
  <si>
    <t xml:space="preserve"> Incremento de Otros Pasivos </t>
  </si>
  <si>
    <t xml:space="preserve"> Servicios de la Deuda</t>
  </si>
  <si>
    <t xml:space="preserve"> Subsidios y Subvenciones </t>
  </si>
  <si>
    <t xml:space="preserve"> Incremento de Activos Financieros</t>
  </si>
  <si>
    <t xml:space="preserve"> Disminución de Otros Pasivos </t>
  </si>
  <si>
    <t xml:space="preserve"> Flujos Netos de Efectivo por Actividades de Financiamiento</t>
  </si>
  <si>
    <t xml:space="preserve"> Incremento/Disminución Neta en el Efectivo y Equivalentes al Efectivo </t>
  </si>
  <si>
    <t xml:space="preserve"> Efectivo y Equivalentes al Efectivo al Inicio del Ejercicio</t>
  </si>
  <si>
    <t xml:space="preserve"> Participaciones </t>
  </si>
  <si>
    <t xml:space="preserve"> Aportaciones </t>
  </si>
  <si>
    <t xml:space="preserve"> Otras Aplicaciones de Operación</t>
  </si>
  <si>
    <t xml:space="preserve"> Flujos Netos de Efectivo por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</si>
</sst>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24" workbookViewId="0">
      <selection activeCell="D43" sqref="D43"/>
    </sheetView>
  </sheetViews>
  <sheetFormatPr baseColWidth="10" defaultRowHeight="15" x14ac:dyDescent="0.25"/>
  <cols>
    <col min="1" max="1" width="64.7109375" customWidth="1"/>
    <col min="2" max="2" width="22" customWidth="1"/>
    <col min="3" max="3" width="17.140625" customWidth="1"/>
    <col min="4" max="4" width="64.7109375" customWidth="1"/>
    <col min="5" max="6" width="16.85546875" bestFit="1" customWidth="1"/>
    <col min="7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26" t="s">
        <v>107</v>
      </c>
      <c r="B8" s="18"/>
      <c r="C8" s="18"/>
      <c r="D8" s="30" t="s">
        <v>108</v>
      </c>
      <c r="E8" s="18"/>
      <c r="F8" s="19"/>
    </row>
    <row r="9" spans="1:12" x14ac:dyDescent="0.25">
      <c r="A9" s="28" t="s">
        <v>109</v>
      </c>
      <c r="B9" s="7">
        <v>721803705.58000004</v>
      </c>
      <c r="C9" s="7">
        <v>592067737.13999999</v>
      </c>
      <c r="D9" s="33" t="s">
        <v>110</v>
      </c>
      <c r="E9" s="7">
        <v>2342748377.5599999</v>
      </c>
      <c r="F9" s="10">
        <v>2247140674.1199999</v>
      </c>
    </row>
    <row r="10" spans="1:12" x14ac:dyDescent="0.25">
      <c r="A10" s="29" t="s">
        <v>111</v>
      </c>
      <c r="B10" s="8">
        <v>471002690.01999998</v>
      </c>
      <c r="C10" s="8">
        <v>364584464.70999998</v>
      </c>
      <c r="D10" s="34" t="s">
        <v>112</v>
      </c>
      <c r="E10" s="8">
        <v>1959293865.0599999</v>
      </c>
      <c r="F10" s="11">
        <v>1997570254.5599999</v>
      </c>
    </row>
    <row r="11" spans="1:12" x14ac:dyDescent="0.25">
      <c r="A11" s="29" t="s">
        <v>113</v>
      </c>
      <c r="B11" s="8">
        <v>0</v>
      </c>
      <c r="C11" s="8">
        <v>0</v>
      </c>
      <c r="D11" s="34" t="s">
        <v>114</v>
      </c>
      <c r="E11" s="8">
        <v>109712704.27</v>
      </c>
      <c r="F11" s="11">
        <v>84271842.170000002</v>
      </c>
    </row>
    <row r="12" spans="1:12" x14ac:dyDescent="0.25">
      <c r="A12" s="29" t="s">
        <v>115</v>
      </c>
      <c r="B12" s="8">
        <v>0</v>
      </c>
      <c r="C12" s="8">
        <v>0</v>
      </c>
      <c r="D12" s="34" t="s">
        <v>116</v>
      </c>
      <c r="E12" s="8">
        <v>273741808.23000002</v>
      </c>
      <c r="F12" s="11">
        <v>165298577.38999999</v>
      </c>
    </row>
    <row r="13" spans="1:12" x14ac:dyDescent="0.25">
      <c r="A13" s="29" t="s">
        <v>117</v>
      </c>
      <c r="B13" s="8">
        <v>143149601.22999999</v>
      </c>
      <c r="C13" s="8">
        <v>126213090.3</v>
      </c>
      <c r="D13" s="33" t="s">
        <v>118</v>
      </c>
      <c r="E13" s="7">
        <v>2374661106.5599999</v>
      </c>
      <c r="F13" s="10">
        <v>2085360550.74</v>
      </c>
    </row>
    <row r="14" spans="1:12" x14ac:dyDescent="0.25">
      <c r="A14" s="29" t="s">
        <v>119</v>
      </c>
      <c r="B14" s="8">
        <v>1152910.6000000001</v>
      </c>
      <c r="C14" s="8">
        <v>7508803.1699999999</v>
      </c>
      <c r="D14" s="34" t="s">
        <v>120</v>
      </c>
      <c r="E14" s="8">
        <v>2004920433.3299999</v>
      </c>
      <c r="F14" s="11">
        <v>2085360550.74</v>
      </c>
    </row>
    <row r="15" spans="1:12" x14ac:dyDescent="0.25">
      <c r="A15" s="29" t="s">
        <v>121</v>
      </c>
      <c r="B15" s="8">
        <v>106498503.73</v>
      </c>
      <c r="C15" s="8">
        <v>93761378.959999993</v>
      </c>
      <c r="D15" s="34" t="s">
        <v>122</v>
      </c>
      <c r="E15" s="8">
        <v>0</v>
      </c>
      <c r="F15" s="11">
        <v>0</v>
      </c>
    </row>
    <row r="16" spans="1:12" x14ac:dyDescent="0.25">
      <c r="A16" s="29" t="s">
        <v>123</v>
      </c>
      <c r="B16" s="8">
        <v>0</v>
      </c>
      <c r="C16" s="8">
        <v>0</v>
      </c>
      <c r="D16" s="34" t="s">
        <v>124</v>
      </c>
      <c r="E16" s="8">
        <v>50844416.039999999</v>
      </c>
      <c r="F16" s="11">
        <v>0</v>
      </c>
    </row>
    <row r="17" spans="1:6" ht="39" x14ac:dyDescent="0.25">
      <c r="A17" s="29" t="s">
        <v>125</v>
      </c>
      <c r="B17" s="8">
        <v>0</v>
      </c>
      <c r="C17" s="8">
        <v>0</v>
      </c>
      <c r="D17" s="34" t="s">
        <v>126</v>
      </c>
      <c r="E17" s="8">
        <v>115108744.12</v>
      </c>
      <c r="F17" s="11">
        <v>0</v>
      </c>
    </row>
    <row r="18" spans="1:6" ht="26.25" x14ac:dyDescent="0.25">
      <c r="A18" s="28" t="s">
        <v>127</v>
      </c>
      <c r="B18" s="7">
        <v>6488446544.9099998</v>
      </c>
      <c r="C18" s="7">
        <v>5845467967.8800001</v>
      </c>
      <c r="D18" s="34" t="s">
        <v>128</v>
      </c>
      <c r="E18" s="8">
        <v>131072241.18000001</v>
      </c>
      <c r="F18" s="11">
        <v>0</v>
      </c>
    </row>
    <row r="19" spans="1:6" x14ac:dyDescent="0.25">
      <c r="A19" s="29" t="s">
        <v>129</v>
      </c>
      <c r="B19" s="8">
        <v>6080626544.9099998</v>
      </c>
      <c r="C19" s="8">
        <v>5429724081.0500002</v>
      </c>
      <c r="D19" s="34" t="s">
        <v>130</v>
      </c>
      <c r="E19" s="8">
        <v>0</v>
      </c>
      <c r="F19" s="11">
        <v>0</v>
      </c>
    </row>
    <row r="20" spans="1:6" x14ac:dyDescent="0.25">
      <c r="A20" s="29" t="s">
        <v>131</v>
      </c>
      <c r="B20" s="8">
        <v>407820000</v>
      </c>
      <c r="C20" s="8">
        <v>415743886.82999998</v>
      </c>
      <c r="D20" s="34" t="s">
        <v>132</v>
      </c>
      <c r="E20" s="8">
        <v>0</v>
      </c>
      <c r="F20" s="11">
        <v>0</v>
      </c>
    </row>
    <row r="21" spans="1:6" x14ac:dyDescent="0.25">
      <c r="A21" s="28" t="s">
        <v>133</v>
      </c>
      <c r="B21" s="7">
        <v>74856843.010000005</v>
      </c>
      <c r="C21" s="7">
        <v>1226189</v>
      </c>
      <c r="D21" s="34" t="s">
        <v>134</v>
      </c>
      <c r="E21" s="8">
        <v>72715271.890000001</v>
      </c>
      <c r="F21" s="11">
        <v>0</v>
      </c>
    </row>
    <row r="22" spans="1:6" x14ac:dyDescent="0.25">
      <c r="A22" s="29" t="s">
        <v>135</v>
      </c>
      <c r="B22" s="8">
        <v>7700616.2599999998</v>
      </c>
      <c r="C22" s="8">
        <v>1226189</v>
      </c>
      <c r="D22" s="34" t="s">
        <v>136</v>
      </c>
      <c r="E22" s="8">
        <v>0</v>
      </c>
      <c r="F22" s="11">
        <v>0</v>
      </c>
    </row>
    <row r="23" spans="1:6" x14ac:dyDescent="0.25">
      <c r="A23" s="29" t="s">
        <v>137</v>
      </c>
      <c r="B23" s="8">
        <v>0</v>
      </c>
      <c r="C23" s="8">
        <v>0</v>
      </c>
      <c r="D23" s="33" t="s">
        <v>138</v>
      </c>
      <c r="E23" s="7">
        <v>1351947420.2</v>
      </c>
      <c r="F23" s="10">
        <v>1227743450.8099999</v>
      </c>
    </row>
    <row r="24" spans="1:6" ht="26.25" x14ac:dyDescent="0.25">
      <c r="A24" s="29" t="s">
        <v>139</v>
      </c>
      <c r="B24" s="8">
        <v>0</v>
      </c>
      <c r="C24" s="8">
        <v>0</v>
      </c>
      <c r="D24" s="34" t="s">
        <v>140</v>
      </c>
      <c r="E24" s="8">
        <v>679130086.73000002</v>
      </c>
      <c r="F24" s="11">
        <v>636932104.61000001</v>
      </c>
    </row>
    <row r="25" spans="1:6" x14ac:dyDescent="0.25">
      <c r="A25" s="29" t="s">
        <v>141</v>
      </c>
      <c r="B25" s="8">
        <v>0</v>
      </c>
      <c r="C25" s="8">
        <v>0</v>
      </c>
      <c r="D25" s="34" t="s">
        <v>142</v>
      </c>
      <c r="E25" s="8">
        <v>613564168.26999998</v>
      </c>
      <c r="F25" s="11">
        <v>573675546</v>
      </c>
    </row>
    <row r="26" spans="1:6" x14ac:dyDescent="0.25">
      <c r="A26" s="29" t="s">
        <v>143</v>
      </c>
      <c r="B26" s="8">
        <v>67156226.75</v>
      </c>
      <c r="C26" s="8">
        <v>0</v>
      </c>
      <c r="D26" s="34" t="s">
        <v>144</v>
      </c>
      <c r="E26" s="8">
        <v>59253165.200000003</v>
      </c>
      <c r="F26" s="11">
        <v>17135800.199999999</v>
      </c>
    </row>
    <row r="27" spans="1:6" x14ac:dyDescent="0.25">
      <c r="A27" s="27" t="s">
        <v>145</v>
      </c>
      <c r="B27" s="7">
        <v>7285107093.5</v>
      </c>
      <c r="C27" s="7">
        <v>6438761894.0200005</v>
      </c>
      <c r="D27" s="33" t="s">
        <v>146</v>
      </c>
      <c r="E27" s="7">
        <v>34299237.700000003</v>
      </c>
      <c r="F27" s="10">
        <v>33486266.120000001</v>
      </c>
    </row>
    <row r="28" spans="1:6" x14ac:dyDescent="0.25">
      <c r="A28" s="14"/>
      <c r="B28" s="25"/>
      <c r="C28" s="25"/>
      <c r="D28" s="34" t="s">
        <v>147</v>
      </c>
      <c r="E28" s="8">
        <v>30786661.699999999</v>
      </c>
      <c r="F28" s="11">
        <v>33486266.100000001</v>
      </c>
    </row>
    <row r="29" spans="1:6" x14ac:dyDescent="0.25">
      <c r="A29" s="14"/>
      <c r="B29" s="25"/>
      <c r="C29" s="25"/>
      <c r="D29" s="34" t="s">
        <v>148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4" t="s">
        <v>149</v>
      </c>
      <c r="E30" s="8">
        <v>3512576</v>
      </c>
      <c r="F30" s="11">
        <v>0</v>
      </c>
    </row>
    <row r="31" spans="1:6" x14ac:dyDescent="0.25">
      <c r="A31" s="14"/>
      <c r="B31" s="25"/>
      <c r="C31" s="25"/>
      <c r="D31" s="34" t="s">
        <v>150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151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3" t="s">
        <v>152</v>
      </c>
      <c r="E33" s="7">
        <v>12143100.890000001</v>
      </c>
      <c r="F33" s="10">
        <v>12618252.119999999</v>
      </c>
    </row>
    <row r="34" spans="1:6" x14ac:dyDescent="0.25">
      <c r="A34" s="14"/>
      <c r="B34" s="25"/>
      <c r="C34" s="25"/>
      <c r="D34" s="34" t="s">
        <v>153</v>
      </c>
      <c r="E34" s="8">
        <v>12139265.710000001</v>
      </c>
      <c r="F34" s="11">
        <v>0</v>
      </c>
    </row>
    <row r="35" spans="1:6" x14ac:dyDescent="0.25">
      <c r="A35" s="14"/>
      <c r="B35" s="25"/>
      <c r="C35" s="25"/>
      <c r="D35" s="34" t="s">
        <v>154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4" t="s">
        <v>155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4" t="s">
        <v>156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157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158</v>
      </c>
      <c r="E39" s="8">
        <v>3835.18</v>
      </c>
      <c r="F39" s="11">
        <v>12618252.119999999</v>
      </c>
    </row>
    <row r="40" spans="1:6" x14ac:dyDescent="0.25">
      <c r="A40" s="14"/>
      <c r="B40" s="25"/>
      <c r="C40" s="25"/>
      <c r="D40" s="33" t="s">
        <v>159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160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161</v>
      </c>
      <c r="E42" s="7">
        <v>6115799242.9099998</v>
      </c>
      <c r="F42" s="10">
        <v>5606349193.9099998</v>
      </c>
    </row>
    <row r="43" spans="1:6" x14ac:dyDescent="0.25">
      <c r="A43" s="14"/>
      <c r="B43" s="25"/>
      <c r="C43" s="25"/>
      <c r="D43" s="31" t="s">
        <v>105</v>
      </c>
      <c r="E43" s="7">
        <f>+B27-E42</f>
        <v>1169307850.5900002</v>
      </c>
      <c r="F43" s="10">
        <f>+C27-F42</f>
        <v>832412700.11000061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topLeftCell="A24" workbookViewId="0">
      <selection activeCell="D43" sqref="D43"/>
    </sheetView>
  </sheetViews>
  <sheetFormatPr baseColWidth="10" defaultRowHeight="15" x14ac:dyDescent="0.25"/>
  <cols>
    <col min="1" max="1" width="64.7109375" customWidth="1"/>
    <col min="2" max="2" width="36.85546875" bestFit="1" customWidth="1"/>
    <col min="3" max="3" width="15.7109375" customWidth="1"/>
    <col min="4" max="4" width="64.7109375" customWidth="1"/>
    <col min="5" max="6" width="16.42578125" bestFit="1" customWidth="1"/>
    <col min="7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26" t="s">
        <v>51</v>
      </c>
      <c r="B8" s="18"/>
      <c r="C8" s="18"/>
      <c r="D8" s="30" t="s">
        <v>74</v>
      </c>
      <c r="E8" s="18"/>
      <c r="F8" s="19"/>
    </row>
    <row r="9" spans="1:12" x14ac:dyDescent="0.25">
      <c r="A9" s="28" t="s">
        <v>162</v>
      </c>
      <c r="B9" s="20"/>
      <c r="C9" s="20"/>
      <c r="D9" s="33" t="s">
        <v>163</v>
      </c>
      <c r="E9" s="20"/>
      <c r="F9" s="21"/>
    </row>
    <row r="10" spans="1:12" x14ac:dyDescent="0.25">
      <c r="A10" s="29" t="s">
        <v>164</v>
      </c>
      <c r="B10" s="8">
        <v>2145245299.99</v>
      </c>
      <c r="C10" s="8">
        <v>1039035905.14</v>
      </c>
      <c r="D10" s="34" t="s">
        <v>165</v>
      </c>
      <c r="E10" s="8">
        <v>2602777650.5500002</v>
      </c>
      <c r="F10" s="11">
        <v>1961831793.53</v>
      </c>
    </row>
    <row r="11" spans="1:12" x14ac:dyDescent="0.25">
      <c r="A11" s="29" t="s">
        <v>166</v>
      </c>
      <c r="B11" s="8">
        <v>256386114.69999999</v>
      </c>
      <c r="C11" s="8">
        <v>256504793.80000001</v>
      </c>
      <c r="D11" s="34" t="s">
        <v>167</v>
      </c>
      <c r="E11" s="8">
        <v>0</v>
      </c>
      <c r="F11" s="11">
        <v>100650685.69</v>
      </c>
    </row>
    <row r="12" spans="1:12" x14ac:dyDescent="0.25">
      <c r="A12" s="29" t="s">
        <v>168</v>
      </c>
      <c r="B12" s="8">
        <v>0</v>
      </c>
      <c r="C12" s="8">
        <v>917982.67</v>
      </c>
      <c r="D12" s="34" t="s">
        <v>169</v>
      </c>
      <c r="E12" s="8">
        <v>25219115.27</v>
      </c>
      <c r="F12" s="11">
        <v>28538034.809999999</v>
      </c>
    </row>
    <row r="13" spans="1:12" x14ac:dyDescent="0.25">
      <c r="A13" s="29" t="s">
        <v>170</v>
      </c>
      <c r="B13" s="8">
        <v>0</v>
      </c>
      <c r="C13" s="8">
        <v>0</v>
      </c>
      <c r="D13" s="34" t="s">
        <v>171</v>
      </c>
      <c r="E13" s="8">
        <v>0</v>
      </c>
      <c r="F13" s="11">
        <v>0</v>
      </c>
    </row>
    <row r="14" spans="1:12" x14ac:dyDescent="0.25">
      <c r="A14" s="29" t="s">
        <v>172</v>
      </c>
      <c r="B14" s="8">
        <v>0</v>
      </c>
      <c r="C14" s="8">
        <v>0</v>
      </c>
      <c r="D14" s="34" t="s">
        <v>173</v>
      </c>
      <c r="E14" s="8">
        <v>0</v>
      </c>
      <c r="F14" s="11">
        <v>0</v>
      </c>
    </row>
    <row r="15" spans="1:12" ht="26.25" x14ac:dyDescent="0.25">
      <c r="A15" s="29" t="s">
        <v>174</v>
      </c>
      <c r="B15" s="8">
        <v>0</v>
      </c>
      <c r="C15" s="8">
        <v>0</v>
      </c>
      <c r="D15" s="34" t="s">
        <v>175</v>
      </c>
      <c r="E15" s="8">
        <v>70924491.609999999</v>
      </c>
      <c r="F15" s="11">
        <v>65994993.770000003</v>
      </c>
    </row>
    <row r="16" spans="1:12" x14ac:dyDescent="0.25">
      <c r="A16" s="29" t="s">
        <v>176</v>
      </c>
      <c r="B16" s="8">
        <v>0</v>
      </c>
      <c r="C16" s="8">
        <v>-41978.55</v>
      </c>
      <c r="D16" s="34" t="s">
        <v>177</v>
      </c>
      <c r="E16" s="8">
        <v>0</v>
      </c>
      <c r="F16" s="11">
        <v>0</v>
      </c>
    </row>
    <row r="17" spans="1:6" x14ac:dyDescent="0.25">
      <c r="A17" s="28" t="s">
        <v>178</v>
      </c>
      <c r="B17" s="7">
        <v>2401631414.6900001</v>
      </c>
      <c r="C17" s="7">
        <v>1296416703.0599999</v>
      </c>
      <c r="D17" s="34" t="s">
        <v>179</v>
      </c>
      <c r="E17" s="8">
        <v>92043147.409999996</v>
      </c>
      <c r="F17" s="11">
        <v>90011795.590000004</v>
      </c>
    </row>
    <row r="18" spans="1:6" x14ac:dyDescent="0.25">
      <c r="A18" s="28" t="s">
        <v>180</v>
      </c>
      <c r="B18" s="20"/>
      <c r="C18" s="20"/>
      <c r="D18" s="33" t="s">
        <v>181</v>
      </c>
      <c r="E18" s="7">
        <v>2790964404.8400002</v>
      </c>
      <c r="F18" s="10">
        <v>2247027303.3899999</v>
      </c>
    </row>
    <row r="19" spans="1:6" x14ac:dyDescent="0.25">
      <c r="A19" s="29" t="s">
        <v>182</v>
      </c>
      <c r="B19" s="8">
        <v>485093513.37</v>
      </c>
      <c r="C19" s="8">
        <v>545776996.73000002</v>
      </c>
      <c r="D19" s="33" t="s">
        <v>183</v>
      </c>
      <c r="E19" s="20"/>
      <c r="F19" s="21"/>
    </row>
    <row r="20" spans="1:6" x14ac:dyDescent="0.25">
      <c r="A20" s="29" t="s">
        <v>184</v>
      </c>
      <c r="B20" s="8">
        <v>0</v>
      </c>
      <c r="C20" s="8">
        <v>0</v>
      </c>
      <c r="D20" s="34" t="s">
        <v>185</v>
      </c>
      <c r="E20" s="8">
        <v>0</v>
      </c>
      <c r="F20" s="11">
        <v>0</v>
      </c>
    </row>
    <row r="21" spans="1:6" x14ac:dyDescent="0.25">
      <c r="A21" s="29" t="s">
        <v>186</v>
      </c>
      <c r="B21" s="8">
        <v>2119341515.1099999</v>
      </c>
      <c r="C21" s="8">
        <v>853337806.97000003</v>
      </c>
      <c r="D21" s="34" t="s">
        <v>187</v>
      </c>
      <c r="E21" s="8">
        <v>0</v>
      </c>
      <c r="F21" s="11">
        <v>0</v>
      </c>
    </row>
    <row r="22" spans="1:6" x14ac:dyDescent="0.25">
      <c r="A22" s="29" t="s">
        <v>188</v>
      </c>
      <c r="B22" s="8">
        <v>1628974627.73</v>
      </c>
      <c r="C22" s="8">
        <v>1412183187.8499999</v>
      </c>
      <c r="D22" s="34" t="s">
        <v>189</v>
      </c>
      <c r="E22" s="8">
        <v>2483797275.6799998</v>
      </c>
      <c r="F22" s="11">
        <v>2218900312.23</v>
      </c>
    </row>
    <row r="23" spans="1:6" x14ac:dyDescent="0.25">
      <c r="A23" s="29" t="s">
        <v>190</v>
      </c>
      <c r="B23" s="8">
        <v>9899808.8399999999</v>
      </c>
      <c r="C23" s="8">
        <v>3292976.21</v>
      </c>
      <c r="D23" s="34" t="s">
        <v>191</v>
      </c>
      <c r="E23" s="8">
        <v>0</v>
      </c>
      <c r="F23" s="11">
        <v>0</v>
      </c>
    </row>
    <row r="24" spans="1:6" ht="26.25" x14ac:dyDescent="0.25">
      <c r="A24" s="29" t="s">
        <v>192</v>
      </c>
      <c r="B24" s="8">
        <v>-1124676929.03</v>
      </c>
      <c r="C24" s="8">
        <v>0</v>
      </c>
      <c r="D24" s="34" t="s">
        <v>193</v>
      </c>
      <c r="E24" s="8">
        <v>0</v>
      </c>
      <c r="F24" s="11">
        <v>0</v>
      </c>
    </row>
    <row r="25" spans="1:6" x14ac:dyDescent="0.25">
      <c r="A25" s="29" t="s">
        <v>194</v>
      </c>
      <c r="B25" s="8">
        <v>0</v>
      </c>
      <c r="C25" s="8">
        <v>0</v>
      </c>
      <c r="D25" s="34" t="s">
        <v>195</v>
      </c>
      <c r="E25" s="8">
        <v>0</v>
      </c>
      <c r="F25" s="11">
        <v>0</v>
      </c>
    </row>
    <row r="26" spans="1:6" x14ac:dyDescent="0.25">
      <c r="A26" s="29" t="s">
        <v>196</v>
      </c>
      <c r="B26" s="8">
        <v>0</v>
      </c>
      <c r="C26" s="8">
        <v>0</v>
      </c>
      <c r="D26" s="34" t="s">
        <v>197</v>
      </c>
      <c r="E26" s="8">
        <v>0</v>
      </c>
      <c r="F26" s="11">
        <v>0</v>
      </c>
    </row>
    <row r="27" spans="1:6" x14ac:dyDescent="0.25">
      <c r="A27" s="29" t="s">
        <v>198</v>
      </c>
      <c r="B27" s="8">
        <v>211380587.52000001</v>
      </c>
      <c r="C27" s="8">
        <v>211380587.52000001</v>
      </c>
      <c r="D27" s="33" t="s">
        <v>199</v>
      </c>
      <c r="E27" s="7">
        <v>2483797275.6799998</v>
      </c>
      <c r="F27" s="10">
        <v>2218900312.23</v>
      </c>
    </row>
    <row r="28" spans="1:6" x14ac:dyDescent="0.25">
      <c r="A28" s="28" t="s">
        <v>200</v>
      </c>
      <c r="B28" s="7">
        <v>3330013123.54</v>
      </c>
      <c r="C28" s="7">
        <v>3025971555.2800002</v>
      </c>
      <c r="D28" s="32" t="s">
        <v>201</v>
      </c>
      <c r="E28" s="7">
        <v>5274761680.5200005</v>
      </c>
      <c r="F28" s="10">
        <v>4465927615.6199999</v>
      </c>
    </row>
    <row r="29" spans="1:6" x14ac:dyDescent="0.25">
      <c r="A29" s="27" t="s">
        <v>70</v>
      </c>
      <c r="B29" s="7">
        <v>5731644538.2299995</v>
      </c>
      <c r="C29" s="7">
        <v>4322388258.3400002</v>
      </c>
      <c r="D29" s="32" t="s">
        <v>202</v>
      </c>
      <c r="E29" s="20"/>
      <c r="F29" s="21"/>
    </row>
    <row r="30" spans="1:6" x14ac:dyDescent="0.25">
      <c r="A30" s="14"/>
      <c r="B30" s="25"/>
      <c r="C30" s="25"/>
      <c r="D30" s="33" t="s">
        <v>203</v>
      </c>
      <c r="E30" s="7">
        <v>1952574527.1700001</v>
      </c>
      <c r="F30" s="10">
        <v>2425613409.1300001</v>
      </c>
    </row>
    <row r="31" spans="1:6" x14ac:dyDescent="0.25">
      <c r="A31" s="14"/>
      <c r="B31" s="25"/>
      <c r="C31" s="25"/>
      <c r="D31" s="34" t="s">
        <v>142</v>
      </c>
      <c r="E31" s="8">
        <v>788748878.50999999</v>
      </c>
      <c r="F31" s="11">
        <v>2424827015.3600001</v>
      </c>
    </row>
    <row r="32" spans="1:6" x14ac:dyDescent="0.25">
      <c r="A32" s="14"/>
      <c r="B32" s="25"/>
      <c r="C32" s="25"/>
      <c r="D32" s="34" t="s">
        <v>204</v>
      </c>
      <c r="E32" s="8">
        <v>6800266.8899999997</v>
      </c>
      <c r="F32" s="11">
        <v>786393.77</v>
      </c>
    </row>
    <row r="33" spans="1:6" x14ac:dyDescent="0.25">
      <c r="A33" s="14"/>
      <c r="B33" s="25"/>
      <c r="C33" s="25"/>
      <c r="D33" s="34" t="s">
        <v>205</v>
      </c>
      <c r="E33" s="8">
        <v>1157025381.77</v>
      </c>
      <c r="F33" s="11">
        <v>0</v>
      </c>
    </row>
    <row r="34" spans="1:6" x14ac:dyDescent="0.25">
      <c r="A34" s="14"/>
      <c r="B34" s="25"/>
      <c r="C34" s="25"/>
      <c r="D34" s="33" t="s">
        <v>206</v>
      </c>
      <c r="E34" s="7">
        <v>-1495691669.46</v>
      </c>
      <c r="F34" s="10">
        <v>-2569152766.4099998</v>
      </c>
    </row>
    <row r="35" spans="1:6" x14ac:dyDescent="0.25">
      <c r="A35" s="14"/>
      <c r="B35" s="25"/>
      <c r="C35" s="25"/>
      <c r="D35" s="34" t="s">
        <v>207</v>
      </c>
      <c r="E35" s="8">
        <v>1169307850.5899999</v>
      </c>
      <c r="F35" s="11">
        <v>832412700.11000001</v>
      </c>
    </row>
    <row r="36" spans="1:6" x14ac:dyDescent="0.25">
      <c r="A36" s="14"/>
      <c r="B36" s="25"/>
      <c r="C36" s="25"/>
      <c r="D36" s="34" t="s">
        <v>208</v>
      </c>
      <c r="E36" s="8">
        <v>1496825413.97</v>
      </c>
      <c r="F36" s="11">
        <v>-1104043255.5699999</v>
      </c>
    </row>
    <row r="37" spans="1:6" x14ac:dyDescent="0.25">
      <c r="A37" s="14"/>
      <c r="B37" s="25"/>
      <c r="C37" s="25"/>
      <c r="D37" s="34" t="s">
        <v>209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210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211</v>
      </c>
      <c r="E39" s="8">
        <v>-4161824934.02</v>
      </c>
      <c r="F39" s="11">
        <v>-2297522210.9499998</v>
      </c>
    </row>
    <row r="40" spans="1:6" x14ac:dyDescent="0.25">
      <c r="A40" s="14"/>
      <c r="B40" s="25"/>
      <c r="C40" s="25"/>
      <c r="D40" s="33" t="s">
        <v>212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213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4" t="s">
        <v>214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2" t="s">
        <v>215</v>
      </c>
      <c r="E43" s="7">
        <v>456882857.70999998</v>
      </c>
      <c r="F43" s="10">
        <v>-143539357.28</v>
      </c>
    </row>
    <row r="44" spans="1:6" x14ac:dyDescent="0.25">
      <c r="A44" s="14"/>
      <c r="B44" s="25"/>
      <c r="C44" s="25"/>
      <c r="D44" s="31" t="s">
        <v>103</v>
      </c>
      <c r="E44" s="7">
        <v>5731644538.2299995</v>
      </c>
      <c r="F44" s="10">
        <v>4322388258.3400002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18" workbookViewId="0">
      <selection activeCell="D43" sqref="D4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2014</v>
      </c>
      <c r="C7" s="3">
        <v>2013</v>
      </c>
      <c r="D7" s="3" t="s">
        <v>4</v>
      </c>
      <c r="E7" s="3">
        <v>2014</v>
      </c>
      <c r="F7" s="4">
        <v>2013</v>
      </c>
      <c r="G7" s="1"/>
      <c r="H7" s="1"/>
      <c r="I7" s="1"/>
      <c r="J7" s="1"/>
      <c r="K7" s="1"/>
      <c r="L7" s="1"/>
    </row>
    <row r="8" spans="1:12" x14ac:dyDescent="0.25">
      <c r="A8" s="26" t="s">
        <v>216</v>
      </c>
      <c r="B8" s="18"/>
      <c r="C8" s="18"/>
      <c r="D8" s="30" t="s">
        <v>217</v>
      </c>
      <c r="E8" s="18"/>
      <c r="F8" s="19"/>
    </row>
    <row r="9" spans="1:12" x14ac:dyDescent="0.25">
      <c r="A9" s="28" t="s">
        <v>72</v>
      </c>
      <c r="B9" s="7">
        <v>7285107093.5</v>
      </c>
      <c r="C9" s="7">
        <v>6438761894.0200005</v>
      </c>
      <c r="D9" s="33" t="s">
        <v>72</v>
      </c>
      <c r="E9" s="7">
        <v>782978769.13999999</v>
      </c>
      <c r="F9" s="10">
        <v>7977457.5700000003</v>
      </c>
    </row>
    <row r="10" spans="1:12" x14ac:dyDescent="0.25">
      <c r="A10" s="29" t="s">
        <v>111</v>
      </c>
      <c r="B10" s="8">
        <v>471002690.01999998</v>
      </c>
      <c r="C10" s="8">
        <v>364584464.70999998</v>
      </c>
      <c r="D10" s="34" t="s">
        <v>186</v>
      </c>
      <c r="E10" s="8">
        <v>0</v>
      </c>
      <c r="F10" s="11">
        <v>0</v>
      </c>
    </row>
    <row r="11" spans="1:12" x14ac:dyDescent="0.25">
      <c r="A11" s="29" t="s">
        <v>113</v>
      </c>
      <c r="B11" s="8">
        <v>0</v>
      </c>
      <c r="C11" s="8">
        <v>0</v>
      </c>
      <c r="D11" s="34" t="s">
        <v>188</v>
      </c>
      <c r="E11" s="8">
        <v>0</v>
      </c>
      <c r="F11" s="11">
        <v>0</v>
      </c>
    </row>
    <row r="12" spans="1:12" x14ac:dyDescent="0.25">
      <c r="A12" s="29" t="s">
        <v>115</v>
      </c>
      <c r="B12" s="8">
        <v>0</v>
      </c>
      <c r="C12" s="8">
        <v>0</v>
      </c>
      <c r="D12" s="34" t="s">
        <v>218</v>
      </c>
      <c r="E12" s="8">
        <v>782978769.13999999</v>
      </c>
      <c r="F12" s="11">
        <v>7977457.5700000003</v>
      </c>
    </row>
    <row r="13" spans="1:12" x14ac:dyDescent="0.25">
      <c r="A13" s="29" t="s">
        <v>117</v>
      </c>
      <c r="B13" s="8">
        <v>143149601.22999999</v>
      </c>
      <c r="C13" s="8">
        <v>126213090.3</v>
      </c>
      <c r="D13" s="33" t="s">
        <v>73</v>
      </c>
      <c r="E13" s="7">
        <v>828539584.84000003</v>
      </c>
      <c r="F13" s="10">
        <v>0</v>
      </c>
    </row>
    <row r="14" spans="1:12" x14ac:dyDescent="0.25">
      <c r="A14" s="29" t="s">
        <v>119</v>
      </c>
      <c r="B14" s="8">
        <v>1152910.6000000001</v>
      </c>
      <c r="C14" s="8">
        <v>7508803.1699999999</v>
      </c>
      <c r="D14" s="34" t="s">
        <v>186</v>
      </c>
      <c r="E14" s="8">
        <v>737789182.85000002</v>
      </c>
      <c r="F14" s="11">
        <v>0</v>
      </c>
    </row>
    <row r="15" spans="1:12" x14ac:dyDescent="0.25">
      <c r="A15" s="29" t="s">
        <v>121</v>
      </c>
      <c r="B15" s="8">
        <v>106498503.73</v>
      </c>
      <c r="C15" s="8">
        <v>93761378.959999993</v>
      </c>
      <c r="D15" s="34" t="s">
        <v>188</v>
      </c>
      <c r="E15" s="8">
        <v>90750401.989999995</v>
      </c>
      <c r="F15" s="11">
        <v>0</v>
      </c>
    </row>
    <row r="16" spans="1:12" x14ac:dyDescent="0.25">
      <c r="A16" s="29" t="s">
        <v>123</v>
      </c>
      <c r="B16" s="8">
        <v>0</v>
      </c>
      <c r="C16" s="8">
        <v>0</v>
      </c>
      <c r="D16" s="34" t="s">
        <v>219</v>
      </c>
      <c r="E16" s="8">
        <v>0</v>
      </c>
      <c r="F16" s="11">
        <v>0</v>
      </c>
    </row>
    <row r="17" spans="1:6" ht="39" x14ac:dyDescent="0.25">
      <c r="A17" s="29" t="s">
        <v>125</v>
      </c>
      <c r="B17" s="8">
        <v>0</v>
      </c>
      <c r="C17" s="8">
        <v>0</v>
      </c>
      <c r="D17" s="32" t="s">
        <v>220</v>
      </c>
      <c r="E17" s="7">
        <v>-45560815.700000003</v>
      </c>
      <c r="F17" s="10">
        <v>7977457.5700000003</v>
      </c>
    </row>
    <row r="18" spans="1:6" x14ac:dyDescent="0.25">
      <c r="A18" s="29" t="s">
        <v>129</v>
      </c>
      <c r="B18" s="8">
        <v>6080626544.9099998</v>
      </c>
      <c r="C18" s="8">
        <v>5429724081.0500002</v>
      </c>
      <c r="D18" s="32" t="s">
        <v>221</v>
      </c>
      <c r="E18" s="20"/>
      <c r="F18" s="21"/>
    </row>
    <row r="19" spans="1:6" x14ac:dyDescent="0.25">
      <c r="A19" s="29" t="s">
        <v>131</v>
      </c>
      <c r="B19" s="8">
        <v>407820000</v>
      </c>
      <c r="C19" s="8">
        <v>415743886.82999998</v>
      </c>
      <c r="D19" s="33" t="s">
        <v>72</v>
      </c>
      <c r="E19" s="7">
        <v>562493321.37</v>
      </c>
      <c r="F19" s="10">
        <v>30978903.949999999</v>
      </c>
    </row>
    <row r="20" spans="1:6" x14ac:dyDescent="0.25">
      <c r="A20" s="29" t="s">
        <v>222</v>
      </c>
      <c r="B20" s="8">
        <v>74856843.010000005</v>
      </c>
      <c r="C20" s="8">
        <v>1226189</v>
      </c>
      <c r="D20" s="34" t="s">
        <v>223</v>
      </c>
      <c r="E20" s="8">
        <v>0</v>
      </c>
      <c r="F20" s="11">
        <v>0</v>
      </c>
    </row>
    <row r="21" spans="1:6" x14ac:dyDescent="0.25">
      <c r="A21" s="28" t="s">
        <v>73</v>
      </c>
      <c r="B21" s="7">
        <v>6115799242.9099998</v>
      </c>
      <c r="C21" s="7">
        <v>5606349193.9099998</v>
      </c>
      <c r="D21" s="34" t="s">
        <v>224</v>
      </c>
      <c r="E21" s="8">
        <v>3512576</v>
      </c>
      <c r="F21" s="11">
        <v>0</v>
      </c>
    </row>
    <row r="22" spans="1:6" x14ac:dyDescent="0.25">
      <c r="A22" s="29" t="s">
        <v>112</v>
      </c>
      <c r="B22" s="8">
        <v>1959293865.0599999</v>
      </c>
      <c r="C22" s="8">
        <v>1997570254.5599999</v>
      </c>
      <c r="D22" s="34" t="s">
        <v>225</v>
      </c>
      <c r="E22" s="8">
        <v>0</v>
      </c>
      <c r="F22" s="11">
        <v>0</v>
      </c>
    </row>
    <row r="23" spans="1:6" x14ac:dyDescent="0.25">
      <c r="A23" s="29" t="s">
        <v>114</v>
      </c>
      <c r="B23" s="8">
        <v>109712704.27</v>
      </c>
      <c r="C23" s="8">
        <v>84271842.170000002</v>
      </c>
      <c r="D23" s="34" t="s">
        <v>226</v>
      </c>
      <c r="E23" s="8">
        <v>42428330.549999997</v>
      </c>
      <c r="F23" s="11">
        <v>0</v>
      </c>
    </row>
    <row r="24" spans="1:6" x14ac:dyDescent="0.25">
      <c r="A24" s="29" t="s">
        <v>116</v>
      </c>
      <c r="B24" s="8">
        <v>273741808.23000002</v>
      </c>
      <c r="C24" s="8">
        <v>165298577.38999999</v>
      </c>
      <c r="D24" s="34" t="s">
        <v>227</v>
      </c>
      <c r="E24" s="8">
        <v>516552414.81999999</v>
      </c>
      <c r="F24" s="11">
        <v>30978903.949999999</v>
      </c>
    </row>
    <row r="25" spans="1:6" x14ac:dyDescent="0.25">
      <c r="A25" s="29" t="s">
        <v>120</v>
      </c>
      <c r="B25" s="8">
        <v>2004920433.3299999</v>
      </c>
      <c r="C25" s="8">
        <v>2085360550.74</v>
      </c>
      <c r="D25" s="33" t="s">
        <v>73</v>
      </c>
      <c r="E25" s="7">
        <v>0</v>
      </c>
      <c r="F25" s="10">
        <v>55775949.829999998</v>
      </c>
    </row>
    <row r="26" spans="1:6" x14ac:dyDescent="0.25">
      <c r="A26" s="29" t="s">
        <v>122</v>
      </c>
      <c r="B26" s="8">
        <v>0</v>
      </c>
      <c r="C26" s="8">
        <v>0</v>
      </c>
      <c r="D26" s="34" t="s">
        <v>228</v>
      </c>
      <c r="E26" s="8">
        <v>0</v>
      </c>
      <c r="F26" s="11">
        <v>0</v>
      </c>
    </row>
    <row r="27" spans="1:6" x14ac:dyDescent="0.25">
      <c r="A27" s="29" t="s">
        <v>229</v>
      </c>
      <c r="B27" s="8">
        <v>50844416.039999999</v>
      </c>
      <c r="C27" s="8">
        <v>0</v>
      </c>
      <c r="D27" s="34" t="s">
        <v>224</v>
      </c>
      <c r="E27" s="8">
        <v>0</v>
      </c>
      <c r="F27" s="11">
        <v>8798908.5700000003</v>
      </c>
    </row>
    <row r="28" spans="1:6" x14ac:dyDescent="0.25">
      <c r="A28" s="29" t="s">
        <v>126</v>
      </c>
      <c r="B28" s="8">
        <v>115108744.12</v>
      </c>
      <c r="C28" s="8">
        <v>0</v>
      </c>
      <c r="D28" s="34" t="s">
        <v>225</v>
      </c>
      <c r="E28" s="8">
        <v>0</v>
      </c>
      <c r="F28" s="11">
        <v>0</v>
      </c>
    </row>
    <row r="29" spans="1:6" x14ac:dyDescent="0.25">
      <c r="A29" s="29" t="s">
        <v>128</v>
      </c>
      <c r="B29" s="8">
        <v>131072241.18000001</v>
      </c>
      <c r="C29" s="8">
        <v>0</v>
      </c>
      <c r="D29" s="34" t="s">
        <v>230</v>
      </c>
      <c r="E29" s="8">
        <v>0</v>
      </c>
      <c r="F29" s="11">
        <v>46977041.259999998</v>
      </c>
    </row>
    <row r="30" spans="1:6" x14ac:dyDescent="0.25">
      <c r="A30" s="29" t="s">
        <v>130</v>
      </c>
      <c r="B30" s="8">
        <v>0</v>
      </c>
      <c r="C30" s="8">
        <v>0</v>
      </c>
      <c r="D30" s="34" t="s">
        <v>231</v>
      </c>
      <c r="E30" s="8">
        <v>0</v>
      </c>
      <c r="F30" s="11">
        <v>0</v>
      </c>
    </row>
    <row r="31" spans="1:6" x14ac:dyDescent="0.25">
      <c r="A31" s="29" t="s">
        <v>132</v>
      </c>
      <c r="B31" s="8">
        <v>0</v>
      </c>
      <c r="C31" s="8">
        <v>0</v>
      </c>
      <c r="D31" s="32" t="s">
        <v>232</v>
      </c>
      <c r="E31" s="7">
        <v>562493321.37</v>
      </c>
      <c r="F31" s="10">
        <v>-24797045.879999999</v>
      </c>
    </row>
    <row r="32" spans="1:6" x14ac:dyDescent="0.25">
      <c r="A32" s="29" t="s">
        <v>134</v>
      </c>
      <c r="B32" s="8">
        <v>72715271.890000001</v>
      </c>
      <c r="C32" s="8">
        <v>0</v>
      </c>
      <c r="D32" s="32" t="s">
        <v>233</v>
      </c>
      <c r="E32" s="7">
        <v>1686240356.26</v>
      </c>
      <c r="F32" s="10">
        <v>815593111.79999995</v>
      </c>
    </row>
    <row r="33" spans="1:6" x14ac:dyDescent="0.25">
      <c r="A33" s="29" t="s">
        <v>136</v>
      </c>
      <c r="B33" s="8">
        <v>0</v>
      </c>
      <c r="C33" s="8">
        <v>0</v>
      </c>
      <c r="D33" s="32" t="s">
        <v>234</v>
      </c>
      <c r="E33" s="7">
        <v>459004943.73000002</v>
      </c>
      <c r="F33" s="10">
        <v>223442793.34</v>
      </c>
    </row>
    <row r="34" spans="1:6" x14ac:dyDescent="0.25">
      <c r="A34" s="29" t="s">
        <v>235</v>
      </c>
      <c r="B34" s="8">
        <v>679130086.73000002</v>
      </c>
      <c r="C34" s="8">
        <v>636932104.61000001</v>
      </c>
      <c r="D34" s="31" t="s">
        <v>101</v>
      </c>
      <c r="E34" s="7">
        <f>+E32+E33</f>
        <v>2145245299.99</v>
      </c>
      <c r="F34" s="10">
        <f>+F32+F33</f>
        <v>1039035905.14</v>
      </c>
    </row>
    <row r="35" spans="1:6" x14ac:dyDescent="0.25">
      <c r="A35" s="29" t="s">
        <v>236</v>
      </c>
      <c r="B35" s="8">
        <v>613564168.26999998</v>
      </c>
      <c r="C35" s="8">
        <v>573675546</v>
      </c>
      <c r="D35" s="25"/>
      <c r="E35" s="25"/>
      <c r="F35" s="24"/>
    </row>
    <row r="36" spans="1:6" x14ac:dyDescent="0.25">
      <c r="A36" s="29" t="s">
        <v>144</v>
      </c>
      <c r="B36" s="8">
        <v>59253165.200000003</v>
      </c>
      <c r="C36" s="8">
        <v>17135800.199999999</v>
      </c>
      <c r="D36" s="25"/>
      <c r="E36" s="25"/>
      <c r="F36" s="24"/>
    </row>
    <row r="37" spans="1:6" x14ac:dyDescent="0.25">
      <c r="A37" s="29" t="s">
        <v>237</v>
      </c>
      <c r="B37" s="8">
        <v>46442338.590000004</v>
      </c>
      <c r="C37" s="8">
        <v>46104518.240000002</v>
      </c>
      <c r="D37" s="25"/>
      <c r="E37" s="25"/>
      <c r="F37" s="24"/>
    </row>
    <row r="38" spans="1:6" x14ac:dyDescent="0.25">
      <c r="A38" s="27" t="s">
        <v>238</v>
      </c>
      <c r="B38" s="7">
        <v>1169307850.5899999</v>
      </c>
      <c r="C38" s="7">
        <v>832412700.11000001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B19" workbookViewId="0">
      <selection activeCell="D43" sqref="D4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42665133.520000003</v>
      </c>
      <c r="C8" s="6">
        <v>2515016744.0700002</v>
      </c>
      <c r="D8" s="18" t="s">
        <v>74</v>
      </c>
      <c r="E8" s="6">
        <v>520064990.81999999</v>
      </c>
      <c r="F8" s="9">
        <v>0</v>
      </c>
    </row>
    <row r="9" spans="1:12" x14ac:dyDescent="0.25">
      <c r="A9" s="13" t="s">
        <v>52</v>
      </c>
      <c r="B9" s="7">
        <v>0</v>
      </c>
      <c r="C9" s="7">
        <v>1686477159.23</v>
      </c>
      <c r="D9" s="20" t="s">
        <v>75</v>
      </c>
      <c r="E9" s="7">
        <v>516552414.81999999</v>
      </c>
      <c r="F9" s="10">
        <v>0</v>
      </c>
    </row>
    <row r="10" spans="1:12" x14ac:dyDescent="0.25">
      <c r="A10" s="14" t="s">
        <v>53</v>
      </c>
      <c r="B10" s="8">
        <v>0</v>
      </c>
      <c r="C10" s="8">
        <v>1686240356.26</v>
      </c>
      <c r="D10" s="25" t="s">
        <v>76</v>
      </c>
      <c r="E10" s="8">
        <v>506291469.5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236802.97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969593.5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42665133.520000003</v>
      </c>
      <c r="C17" s="7">
        <v>828539584.84000003</v>
      </c>
      <c r="D17" s="25" t="s">
        <v>83</v>
      </c>
      <c r="E17" s="8">
        <v>9291351.8200000003</v>
      </c>
      <c r="F17" s="11">
        <v>0</v>
      </c>
    </row>
    <row r="18" spans="1:6" x14ac:dyDescent="0.25">
      <c r="A18" s="14" t="s">
        <v>61</v>
      </c>
      <c r="B18" s="8">
        <v>36674288.340000004</v>
      </c>
      <c r="C18" s="8">
        <v>0</v>
      </c>
      <c r="D18" s="20" t="s">
        <v>84</v>
      </c>
      <c r="E18" s="7">
        <v>3512576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737789182.85000002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90010340.790000007</v>
      </c>
      <c r="D21" s="25" t="s">
        <v>87</v>
      </c>
      <c r="E21" s="8">
        <v>3512576</v>
      </c>
      <c r="F21" s="11">
        <v>0</v>
      </c>
    </row>
    <row r="22" spans="1:6" x14ac:dyDescent="0.25">
      <c r="A22" s="14" t="s">
        <v>65</v>
      </c>
      <c r="B22" s="8">
        <v>0</v>
      </c>
      <c r="C22" s="8">
        <v>740061.2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5990845.1799999997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2372564822.8200002</v>
      </c>
      <c r="F25" s="10">
        <v>420278203.08999997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1157025381.77</v>
      </c>
      <c r="F26" s="10">
        <v>420278203.08999997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420278203.08999997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1157025381.77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1215539441.05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1169307850.5899999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46231590.460000001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topLeftCell="A7" workbookViewId="0">
      <selection activeCell="D43" sqref="D43"/>
    </sheetView>
  </sheetViews>
  <sheetFormatPr baseColWidth="10" defaultRowHeight="15" x14ac:dyDescent="0.25"/>
  <cols>
    <col min="1" max="1" width="64.7109375" customWidth="1"/>
    <col min="2" max="2" width="19.140625" customWidth="1"/>
    <col min="3" max="4" width="17.85546875" bestFit="1" customWidth="1"/>
    <col min="5" max="5" width="16.42578125" bestFit="1" customWidth="1"/>
    <col min="6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v>2329078880.8099999</v>
      </c>
      <c r="C9" s="7">
        <v>36263178040.080002</v>
      </c>
      <c r="D9" s="7">
        <v>36190625506.199997</v>
      </c>
      <c r="E9" s="7">
        <f>+B9+C9-D9</f>
        <v>2401631414.6900024</v>
      </c>
      <c r="F9" s="10">
        <f>+E9-B9</f>
        <v>72552533.880002499</v>
      </c>
    </row>
    <row r="10" spans="1:12" x14ac:dyDescent="0.25">
      <c r="A10" s="14" t="s">
        <v>53</v>
      </c>
      <c r="B10" s="8">
        <v>2078381840.9400001</v>
      </c>
      <c r="C10" s="8">
        <v>36160878009.68</v>
      </c>
      <c r="D10" s="8">
        <v>36094014550.629997</v>
      </c>
      <c r="E10" s="7">
        <f t="shared" ref="E10:E27" si="0">+B10+C10-D10</f>
        <v>2145245299.9900055</v>
      </c>
      <c r="F10" s="10">
        <f t="shared" ref="F10:F27" si="1">+E10-B10</f>
        <v>66863459.050005436</v>
      </c>
    </row>
    <row r="11" spans="1:12" x14ac:dyDescent="0.25">
      <c r="A11" s="14" t="s">
        <v>54</v>
      </c>
      <c r="B11" s="8">
        <v>250697039.87</v>
      </c>
      <c r="C11" s="8">
        <v>102300030.40000001</v>
      </c>
      <c r="D11" s="8">
        <v>96610955.569999993</v>
      </c>
      <c r="E11" s="7">
        <f t="shared" si="0"/>
        <v>256386114.69999999</v>
      </c>
      <c r="F11" s="10">
        <f t="shared" si="1"/>
        <v>5689074.8299999833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7">
        <f t="shared" si="0"/>
        <v>0</v>
      </c>
      <c r="F12" s="10">
        <f t="shared" si="1"/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7">
        <f t="shared" si="0"/>
        <v>0</v>
      </c>
      <c r="F13" s="10">
        <f t="shared" si="1"/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7">
        <f t="shared" si="0"/>
        <v>0</v>
      </c>
      <c r="F14" s="10">
        <f t="shared" si="1"/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7">
        <f t="shared" si="0"/>
        <v>0</v>
      </c>
      <c r="F15" s="10">
        <f t="shared" si="1"/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7">
        <f t="shared" si="0"/>
        <v>0</v>
      </c>
      <c r="F16" s="10">
        <f t="shared" si="1"/>
        <v>0</v>
      </c>
    </row>
    <row r="17" spans="1:6" x14ac:dyDescent="0.25">
      <c r="A17" s="13" t="s">
        <v>60</v>
      </c>
      <c r="B17" s="7">
        <v>3224699885.7199998</v>
      </c>
      <c r="C17" s="7">
        <v>278058276.54000002</v>
      </c>
      <c r="D17" s="7">
        <v>172745038.72</v>
      </c>
      <c r="E17" s="7">
        <f t="shared" si="0"/>
        <v>3330013123.54</v>
      </c>
      <c r="F17" s="10">
        <f t="shared" si="1"/>
        <v>105313237.82000017</v>
      </c>
    </row>
    <row r="18" spans="1:6" x14ac:dyDescent="0.25">
      <c r="A18" s="14" t="s">
        <v>61</v>
      </c>
      <c r="B18" s="8">
        <v>483348716.24000001</v>
      </c>
      <c r="C18" s="8">
        <v>168106859.72999999</v>
      </c>
      <c r="D18" s="8">
        <v>166362062.59999999</v>
      </c>
      <c r="E18" s="7">
        <f t="shared" si="0"/>
        <v>485093513.37</v>
      </c>
      <c r="F18" s="10">
        <f t="shared" si="1"/>
        <v>1744797.1299999952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7">
        <f t="shared" si="0"/>
        <v>0</v>
      </c>
      <c r="F19" s="10">
        <f t="shared" si="1"/>
        <v>0</v>
      </c>
    </row>
    <row r="20" spans="1:6" x14ac:dyDescent="0.25">
      <c r="A20" s="14" t="s">
        <v>63</v>
      </c>
      <c r="B20" s="8">
        <v>2090573535.53</v>
      </c>
      <c r="C20" s="8">
        <v>29113393.399999999</v>
      </c>
      <c r="D20" s="8">
        <v>345413.82</v>
      </c>
      <c r="E20" s="7">
        <f t="shared" si="0"/>
        <v>2119341515.1100001</v>
      </c>
      <c r="F20" s="10">
        <f t="shared" si="1"/>
        <v>28767979.580000162</v>
      </c>
    </row>
    <row r="21" spans="1:6" x14ac:dyDescent="0.25">
      <c r="A21" s="14" t="s">
        <v>64</v>
      </c>
      <c r="B21" s="8">
        <v>1548260780.4400001</v>
      </c>
      <c r="C21" s="8">
        <v>80756130.659999996</v>
      </c>
      <c r="D21" s="8">
        <v>42283.37</v>
      </c>
      <c r="E21" s="7">
        <f t="shared" si="0"/>
        <v>1628974627.7300003</v>
      </c>
      <c r="F21" s="10">
        <f t="shared" si="1"/>
        <v>80713847.2900002</v>
      </c>
    </row>
    <row r="22" spans="1:6" x14ac:dyDescent="0.25">
      <c r="A22" s="14" t="s">
        <v>65</v>
      </c>
      <c r="B22" s="8">
        <v>9822349.8399999999</v>
      </c>
      <c r="C22" s="8">
        <v>77459</v>
      </c>
      <c r="D22" s="8">
        <v>0</v>
      </c>
      <c r="E22" s="7">
        <f t="shared" si="0"/>
        <v>9899808.8399999999</v>
      </c>
      <c r="F22" s="10">
        <f t="shared" si="1"/>
        <v>77459</v>
      </c>
    </row>
    <row r="23" spans="1:6" x14ac:dyDescent="0.25">
      <c r="A23" s="14" t="s">
        <v>66</v>
      </c>
      <c r="B23" s="8">
        <v>-1118686083.8499999</v>
      </c>
      <c r="C23" s="8">
        <v>4433.75</v>
      </c>
      <c r="D23" s="8">
        <v>5995278.9299999997</v>
      </c>
      <c r="E23" s="7">
        <f t="shared" si="0"/>
        <v>-1124676929.03</v>
      </c>
      <c r="F23" s="10">
        <f t="shared" si="1"/>
        <v>-5990845.1800000668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7">
        <f t="shared" si="0"/>
        <v>0</v>
      </c>
      <c r="F24" s="10">
        <f t="shared" si="1"/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7">
        <f t="shared" si="0"/>
        <v>0</v>
      </c>
      <c r="F25" s="10">
        <f t="shared" si="1"/>
        <v>0</v>
      </c>
    </row>
    <row r="26" spans="1:6" x14ac:dyDescent="0.25">
      <c r="A26" s="14" t="s">
        <v>69</v>
      </c>
      <c r="B26" s="8">
        <v>211380587.52000001</v>
      </c>
      <c r="C26" s="8">
        <v>0</v>
      </c>
      <c r="D26" s="8">
        <v>0</v>
      </c>
      <c r="E26" s="7">
        <f t="shared" si="0"/>
        <v>211380587.52000001</v>
      </c>
      <c r="F26" s="10">
        <f t="shared" si="1"/>
        <v>0</v>
      </c>
    </row>
    <row r="27" spans="1:6" x14ac:dyDescent="0.25">
      <c r="A27" s="13" t="s">
        <v>70</v>
      </c>
      <c r="B27" s="7">
        <f>+B9+B17</f>
        <v>5553778766.5299997</v>
      </c>
      <c r="C27" s="7">
        <f>+C9+C17</f>
        <v>36541236316.620003</v>
      </c>
      <c r="D27" s="7">
        <f>+D9+D17</f>
        <v>36363370544.919998</v>
      </c>
      <c r="E27" s="7">
        <f t="shared" si="0"/>
        <v>5731644538.2300034</v>
      </c>
      <c r="F27" s="10">
        <f t="shared" si="1"/>
        <v>177865771.70000362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topLeftCell="A16" workbookViewId="0">
      <selection activeCell="D43" sqref="D43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25219115.27</v>
      </c>
      <c r="E10" s="7">
        <v>25219115.27</v>
      </c>
      <c r="F10" s="21"/>
    </row>
    <row r="11" spans="1:12" x14ac:dyDescent="0.25">
      <c r="A11" s="14" t="s">
        <v>34</v>
      </c>
      <c r="B11" s="23"/>
      <c r="C11" s="23"/>
      <c r="D11" s="8">
        <v>25219115.27</v>
      </c>
      <c r="E11" s="8">
        <v>25219115.27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25219115.27</v>
      </c>
      <c r="E19" s="7">
        <v>25219115.27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2483797275.6799998</v>
      </c>
      <c r="E21" s="7">
        <v>2483797275.6799998</v>
      </c>
      <c r="F21" s="21"/>
    </row>
    <row r="22" spans="1:6" x14ac:dyDescent="0.25">
      <c r="A22" s="14" t="s">
        <v>34</v>
      </c>
      <c r="B22" s="23"/>
      <c r="C22" s="23"/>
      <c r="D22" s="8">
        <v>2483797275.6799998</v>
      </c>
      <c r="E22" s="8">
        <v>2483797275.6799998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2483797275.6799998</v>
      </c>
      <c r="E30" s="7">
        <v>2483797275.6799998</v>
      </c>
      <c r="F30" s="21"/>
    </row>
    <row r="31" spans="1:6" x14ac:dyDescent="0.25">
      <c r="A31" s="14" t="s">
        <v>43</v>
      </c>
      <c r="B31" s="23"/>
      <c r="C31" s="23"/>
      <c r="D31" s="8">
        <v>2824837196.79</v>
      </c>
      <c r="E31" s="8">
        <v>2765745289.5700002</v>
      </c>
      <c r="F31" s="24"/>
    </row>
    <row r="32" spans="1:6" x14ac:dyDescent="0.25">
      <c r="A32" s="13" t="s">
        <v>44</v>
      </c>
      <c r="B32" s="22"/>
      <c r="C32" s="22"/>
      <c r="D32" s="7">
        <f>+D30+D31+D19</f>
        <v>5333853587.7399998</v>
      </c>
      <c r="E32" s="7">
        <v>5274761680.5200005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topLeftCell="A5" workbookViewId="0">
      <selection activeCell="D43" sqref="D43"/>
    </sheetView>
  </sheetViews>
  <sheetFormatPr baseColWidth="10" defaultRowHeight="15" x14ac:dyDescent="0.25"/>
  <cols>
    <col min="1" max="1" width="64.7109375" customWidth="1"/>
    <col min="2" max="2" width="15.7109375" customWidth="1"/>
    <col min="3" max="3" width="16.42578125" bestFit="1" customWidth="1"/>
    <col min="4" max="5" width="15.7109375" customWidth="1"/>
    <col min="6" max="6" width="16.42578125" bestFit="1" customWidth="1"/>
    <col min="7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106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-4161824934.02</v>
      </c>
      <c r="D8" s="6">
        <v>0</v>
      </c>
      <c r="E8" s="6">
        <v>0</v>
      </c>
      <c r="F8" s="9">
        <v>-4161824934.02</v>
      </c>
    </row>
    <row r="9" spans="1:12" x14ac:dyDescent="0.25">
      <c r="A9" s="13" t="s">
        <v>11</v>
      </c>
      <c r="B9" s="7">
        <v>1215827348.49</v>
      </c>
      <c r="C9" s="7">
        <v>0</v>
      </c>
      <c r="D9" s="7">
        <v>0</v>
      </c>
      <c r="E9" s="7">
        <v>0</v>
      </c>
      <c r="F9" s="10">
        <v>1215827348.49</v>
      </c>
    </row>
    <row r="10" spans="1:12" x14ac:dyDescent="0.25">
      <c r="A10" s="14" t="s">
        <v>12</v>
      </c>
      <c r="B10" s="8">
        <v>1209027081.5999999</v>
      </c>
      <c r="C10" s="8">
        <v>0</v>
      </c>
      <c r="D10" s="8">
        <v>0</v>
      </c>
      <c r="E10" s="8">
        <v>0</v>
      </c>
      <c r="F10" s="11">
        <v>1209027081.5999999</v>
      </c>
    </row>
    <row r="11" spans="1:12" x14ac:dyDescent="0.25">
      <c r="A11" s="14" t="s">
        <v>13</v>
      </c>
      <c r="B11" s="8">
        <v>6800266.8899999997</v>
      </c>
      <c r="C11" s="8">
        <v>0</v>
      </c>
      <c r="D11" s="8">
        <v>0</v>
      </c>
      <c r="E11" s="8">
        <v>0</v>
      </c>
      <c r="F11" s="11">
        <v>6800266.8899999997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1450593823.51</v>
      </c>
      <c r="D13" s="7">
        <v>0</v>
      </c>
      <c r="E13" s="7">
        <v>0</v>
      </c>
      <c r="F13" s="10">
        <v>1450593823.51</v>
      </c>
    </row>
    <row r="14" spans="1:12" x14ac:dyDescent="0.25">
      <c r="A14" s="14" t="s">
        <v>16</v>
      </c>
      <c r="B14" s="8">
        <v>0</v>
      </c>
      <c r="C14" s="8">
        <v>2503354583.98</v>
      </c>
      <c r="D14" s="8">
        <v>0</v>
      </c>
      <c r="E14" s="8">
        <v>0</v>
      </c>
      <c r="F14" s="11">
        <v>2503354583.98</v>
      </c>
    </row>
    <row r="15" spans="1:12" x14ac:dyDescent="0.25">
      <c r="A15" s="14" t="s">
        <v>17</v>
      </c>
      <c r="B15" s="8">
        <v>0</v>
      </c>
      <c r="C15" s="8">
        <v>-1052760760.47</v>
      </c>
      <c r="D15" s="8">
        <v>0</v>
      </c>
      <c r="E15" s="8">
        <v>0</v>
      </c>
      <c r="F15" s="11">
        <v>-1052760760.47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1215827348.49</v>
      </c>
      <c r="C18" s="7">
        <v>-2711231110.5100002</v>
      </c>
      <c r="D18" s="7">
        <v>0</v>
      </c>
      <c r="E18" s="7">
        <v>0</v>
      </c>
      <c r="F18" s="10">
        <v>-1495403762.02</v>
      </c>
    </row>
    <row r="19" spans="1:6" x14ac:dyDescent="0.25">
      <c r="A19" s="13" t="s">
        <v>21</v>
      </c>
      <c r="B19" s="7">
        <v>736747178.67999995</v>
      </c>
      <c r="C19" s="7">
        <v>0</v>
      </c>
      <c r="D19" s="7">
        <v>0</v>
      </c>
      <c r="E19" s="7">
        <v>0</v>
      </c>
      <c r="F19" s="10">
        <v>736747178.67999995</v>
      </c>
    </row>
    <row r="20" spans="1:6" x14ac:dyDescent="0.25">
      <c r="A20" s="14" t="s">
        <v>12</v>
      </c>
      <c r="B20" s="8">
        <v>-420278203.08999997</v>
      </c>
      <c r="C20" s="8">
        <v>0</v>
      </c>
      <c r="D20" s="8">
        <v>0</v>
      </c>
      <c r="E20" s="8">
        <v>0</v>
      </c>
      <c r="F20" s="11">
        <v>-420278203.08999997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1157025381.77</v>
      </c>
      <c r="C22" s="8">
        <v>0</v>
      </c>
      <c r="D22" s="8">
        <v>0</v>
      </c>
      <c r="E22" s="8">
        <v>0</v>
      </c>
      <c r="F22" s="11">
        <v>1157025381.77</v>
      </c>
    </row>
    <row r="23" spans="1:6" x14ac:dyDescent="0.25">
      <c r="A23" s="13" t="s">
        <v>15</v>
      </c>
      <c r="B23" s="7">
        <v>0</v>
      </c>
      <c r="C23" s="7">
        <v>46231590.460000001</v>
      </c>
      <c r="D23" s="7">
        <v>1169307850.5899999</v>
      </c>
      <c r="E23" s="7">
        <v>0</v>
      </c>
      <c r="F23" s="10">
        <v>1215539441.05</v>
      </c>
    </row>
    <row r="24" spans="1:6" x14ac:dyDescent="0.25">
      <c r="A24" s="14" t="s">
        <v>16</v>
      </c>
      <c r="B24" s="8">
        <v>0</v>
      </c>
      <c r="C24" s="8">
        <v>0</v>
      </c>
      <c r="D24" s="8">
        <v>1169307850.5899999</v>
      </c>
      <c r="E24" s="8">
        <v>0</v>
      </c>
      <c r="F24" s="11">
        <v>1169307850.5899999</v>
      </c>
    </row>
    <row r="25" spans="1:6" x14ac:dyDescent="0.25">
      <c r="A25" s="14" t="s">
        <v>17</v>
      </c>
      <c r="B25" s="8">
        <v>0</v>
      </c>
      <c r="C25" s="8">
        <v>46231590.460000001</v>
      </c>
      <c r="D25" s="8">
        <v>0</v>
      </c>
      <c r="E25" s="8">
        <v>0</v>
      </c>
      <c r="F25" s="11">
        <v>46231590.460000001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1952574527.1700001</v>
      </c>
      <c r="C28" s="7">
        <v>-2664999520.0500002</v>
      </c>
      <c r="D28" s="7">
        <v>1169307850.5899999</v>
      </c>
      <c r="E28" s="7">
        <v>0</v>
      </c>
      <c r="F28" s="10">
        <v>456882857.70999998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paperSize="153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2016-03-18T15:13:31Z</cp:lastPrinted>
  <dcterms:created xsi:type="dcterms:W3CDTF">2016-03-14T22:09:15Z</dcterms:created>
  <dcterms:modified xsi:type="dcterms:W3CDTF">2016-03-18T15:13:39Z</dcterms:modified>
</cp:coreProperties>
</file>