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firstSheet="2" activeTab="6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5621"/>
</workbook>
</file>

<file path=xl/calcChain.xml><?xml version="1.0" encoding="utf-8"?>
<calcChain xmlns="http://schemas.openxmlformats.org/spreadsheetml/2006/main">
  <c r="F28" i="4" l="1"/>
  <c r="D28" i="4"/>
  <c r="F18" i="4"/>
  <c r="F8" i="4"/>
  <c r="D18" i="4"/>
  <c r="F34" i="8"/>
  <c r="E34" i="8"/>
</calcChain>
</file>

<file path=xl/sharedStrings.xml><?xml version="1.0" encoding="utf-8"?>
<sst xmlns="http://schemas.openxmlformats.org/spreadsheetml/2006/main" count="377" uniqueCount="246">
  <si>
    <t>Cuenta Pública 2014</t>
  </si>
  <si>
    <t>Estado de Variación en la Hacienda Pública</t>
  </si>
  <si>
    <t>Del  1o. de Septiembre al 30 de Septiembre de 2014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</si>
  <si>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</si>
  <si>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</si>
  <si>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</si>
  <si>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</si>
  <si>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</si>
  <si>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</si>
  <si>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</si>
  <si>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</si>
  <si>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</si>
  <si>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</si>
  <si>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</si>
  <si>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</si>
  <si>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</si>
  <si>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</si>
  <si>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</si>
  <si>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</si>
  <si>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</si>
  <si>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</si>
  <si>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</si>
  <si>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</si>
  <si>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</si>
  <si>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</si>
  <si>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</si>
  <si>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</si>
  <si>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</si>
  <si>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</si>
  <si>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</si>
  <si>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</si>
  <si>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</si>
  <si>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</si>
  <si>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</si>
  <si>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>Peso</t>
  </si>
  <si>
    <t>Mex.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</si>
  <si>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</si>
  <si>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</si>
  <si>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</si>
  <si>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</si>
  <si>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</si>
  <si>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</si>
  <si>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</si>
  <si>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</si>
  <si>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</si>
  <si>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</si>
  <si>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</si>
  <si>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</si>
  <si>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</si>
  <si>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</si>
  <si>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</si>
  <si>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</si>
  <si>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</si>
  <si>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</si>
  <si>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</si>
  <si>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</si>
  <si>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</si>
  <si>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</si>
  <si>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</si>
  <si>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</si>
  <si>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</si>
  <si>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</si>
  <si>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</si>
  <si>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</si>
  <si>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</si>
  <si>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</si>
  <si>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</si>
  <si>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</si>
  <si>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</si>
  <si>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</si>
  <si>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</si>
  <si>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</si>
  <si>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</si>
  <si>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</si>
  <si>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</si>
  <si>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</si>
  <si>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</si>
  <si>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</si>
  <si>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</si>
  <si>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</si>
  <si>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</si>
  <si>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</si>
  <si>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</si>
  <si>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</si>
  <si>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</si>
  <si>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</si>
  <si>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</si>
  <si>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</si>
  <si>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</si>
  <si>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</si>
  <si>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</si>
  <si>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</si>
  <si>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</si>
  <si>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</si>
  <si>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</si>
  <si>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</si>
  <si>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</si>
  <si>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</si>
  <si>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</si>
  <si>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</si>
  <si>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</si>
  <si>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</si>
  <si>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</si>
  <si>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</si>
  <si>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</si>
  <si>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</si>
  <si>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</si>
  <si>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</si>
  <si>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</si>
  <si>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</si>
  <si>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</si>
  <si>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</si>
  <si>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</si>
  <si>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</si>
  <si>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</si>
  <si>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</si>
  <si>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</si>
  <si>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</si>
  <si>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</si>
  <si>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</si>
  <si>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</si>
  <si>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</si>
  <si>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</si>
  <si>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</si>
  <si>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</si>
  <si>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</si>
  <si>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</si>
  <si>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</si>
  <si>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</si>
  <si>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</si>
  <si>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</si>
  <si>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</si>
  <si>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</si>
  <si>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</si>
  <si>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</si>
  <si>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</si>
  <si>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</si>
  <si>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</si>
  <si>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</si>
  <si>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</si>
  <si>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</si>
  <si>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</si>
  <si>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</si>
  <si>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</si>
  <si>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</si>
  <si>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</si>
  <si>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</si>
  <si>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</si>
  <si>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</si>
  <si>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</si>
  <si>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</si>
  <si>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</si>
  <si>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</si>
  <si>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Estado de Situación Financiera</t>
  </si>
  <si>
    <t xml:space="preserve">    Activo</t>
  </si>
  <si>
    <t xml:space="preserve">    Pasivo</t>
  </si>
  <si>
    <t xml:space="preserve">               Activo Circulante</t>
  </si>
  <si>
    <t xml:space="preserve">               Pasivo Circulante</t>
  </si>
  <si>
    <t xml:space="preserve">                      Efectivo y Equivalentes</t>
  </si>
  <si>
    <t xml:space="preserve">                      Cuentas por Pagar a Corto Plazo</t>
  </si>
  <si>
    <t xml:space="preserve">                      Derechos a Recibir Efectivo o Equivalentes</t>
  </si>
  <si>
    <t xml:space="preserve">                      Documentos por Pagar a Corto Plazo</t>
  </si>
  <si>
    <t xml:space="preserve">                      Derechos a Recibir Bienes o Servicios</t>
  </si>
  <si>
    <t xml:space="preserve">                      Porción a Corto Plazo de la Deuda Pública a Largo Plazo</t>
  </si>
  <si>
    <t xml:space="preserve">                      Inventarios</t>
  </si>
  <si>
    <t xml:space="preserve">                      Titulos y Valores a Corto Plazo</t>
  </si>
  <si>
    <t xml:space="preserve">                      Almacenes</t>
  </si>
  <si>
    <t xml:space="preserve">                      Pasivos Diferidos a Corto Plazo</t>
  </si>
  <si>
    <t xml:space="preserve">                      Estimación por Pérdida o Deterioro de Activos Circulantes</t>
  </si>
  <si>
    <t xml:space="preserve">                      Fondos y Bienes de Terceros en Garantía Y/O Administración a Corto Plazo</t>
  </si>
  <si>
    <t xml:space="preserve">                      Otros Activos Circulantes</t>
  </si>
  <si>
    <t xml:space="preserve">                      Provisiones a Corto Plazo</t>
  </si>
  <si>
    <t xml:space="preserve">               Total Activo Circulante</t>
  </si>
  <si>
    <t xml:space="preserve">                      Otros Pasivos a Corto Plazo</t>
  </si>
  <si>
    <t xml:space="preserve">               Activo No Circulante</t>
  </si>
  <si>
    <t xml:space="preserve">               Total Pasivo Circulante</t>
  </si>
  <si>
    <t xml:space="preserve">                      Inversiones Financieras a Largo Plazo</t>
  </si>
  <si>
    <t xml:space="preserve">               Pasivo No Circulante</t>
  </si>
  <si>
    <t xml:space="preserve">                      Derechos a Recibir Efectivo o Equivalentes a Largo Plazo</t>
  </si>
  <si>
    <t xml:space="preserve">                      Cuentas por Pagar a Largo Plazo</t>
  </si>
  <si>
    <t xml:space="preserve">                      Documentos por Pagar a Largo Plazo</t>
  </si>
  <si>
    <t xml:space="preserve">                      Deuda Pública a Largo Plazo</t>
  </si>
  <si>
    <t xml:space="preserve">                      Activos Intangibles</t>
  </si>
  <si>
    <t xml:space="preserve">                      Pasivos Diferidos a Largo Plazo</t>
  </si>
  <si>
    <t xml:space="preserve">                      Depreciación, Deterioro y Amortización Acumulada de Bienes</t>
  </si>
  <si>
    <t xml:space="preserve">                      Fondos y Bienes de Terceros en Garantía Y/O en Administración a Largo Plazo</t>
  </si>
  <si>
    <t xml:space="preserve">                      Activos Diferidos</t>
  </si>
  <si>
    <t xml:space="preserve">                      Provisiones a Largo Plazo</t>
  </si>
  <si>
    <t xml:space="preserve">                      Estimación por Pérdida o Deterioro de Activos No Circulantes</t>
  </si>
  <si>
    <t xml:space="preserve">                      Otros Pasivos a Largo Plazo</t>
  </si>
  <si>
    <t xml:space="preserve">                      Otros Activos No Circulantes</t>
  </si>
  <si>
    <t xml:space="preserve">               Total Pasivo No Circulante</t>
  </si>
  <si>
    <t xml:space="preserve">               Total Activo No Circulante</t>
  </si>
  <si>
    <t xml:space="preserve">    Total Pasivo</t>
  </si>
  <si>
    <t xml:space="preserve">    Total Activo</t>
  </si>
  <si>
    <t xml:space="preserve">    Hacienda Pública /  Patrimonio</t>
  </si>
  <si>
    <t xml:space="preserve">               Hacienda Pública /  Patrimonio Contribuido</t>
  </si>
  <si>
    <t xml:space="preserve">                      Aportaciones</t>
  </si>
  <si>
    <t xml:space="preserve">                      Donaciones de Capital</t>
  </si>
  <si>
    <t xml:space="preserve">                      Actualización de la Hacienda Pública/Patrimonio</t>
  </si>
  <si>
    <t xml:space="preserve">               Hacienda Pública / Patrimonio Generado</t>
  </si>
  <si>
    <t xml:space="preserve">                      Resultados del Ejercicio (Ahorro / Desahorro)</t>
  </si>
  <si>
    <t xml:space="preserve">                      Resultados de Ejercicios Anteriores</t>
  </si>
  <si>
    <t xml:space="preserve">                      Revalúos</t>
  </si>
  <si>
    <t xml:space="preserve">                      Reservas</t>
  </si>
  <si>
    <t xml:space="preserve">                      Rectificaciones de Resultados de Ejercicios Anteriores</t>
  </si>
  <si>
    <t xml:space="preserve">               Exceso o Insuficiencia en la Actualización de la Hacienda Pública/Patrimonio</t>
  </si>
  <si>
    <t xml:space="preserve">                      Resultado por Posición Monetaria</t>
  </si>
  <si>
    <t xml:space="preserve">                      Resultado por Tenencia de Activos No Monetarios</t>
  </si>
  <si>
    <t xml:space="preserve">    Total Hacienda Pública / Patrimonio</t>
  </si>
  <si>
    <t xml:space="preserve"> Total Pasivo y Hacienda Pública / Patrimonio</t>
  </si>
  <si>
    <t>Estado de Actividades</t>
  </si>
  <si>
    <t xml:space="preserve">    Ingresos y Otros Beneficios</t>
  </si>
  <si>
    <t xml:space="preserve">    Gastos y Otras Perdidas</t>
  </si>
  <si>
    <t xml:space="preserve">               Ingresos de Gestión</t>
  </si>
  <si>
    <t xml:space="preserve">               Gastos de Funcionamiento</t>
  </si>
  <si>
    <t xml:space="preserve">               Transferencias, Asignaciones, Subsidios y Otras Ayudas</t>
  </si>
  <si>
    <t xml:space="preserve">                      Subsidios y Subvenciones</t>
  </si>
  <si>
    <t xml:space="preserve">               Participaciones, Aportaciones, Transferencias, Asignaciones, Subsidios y Otras Ayudas</t>
  </si>
  <si>
    <t xml:space="preserve">               Otros Ingresos y Beneficios</t>
  </si>
  <si>
    <t xml:space="preserve">                      Ingresos Financieros</t>
  </si>
  <si>
    <t xml:space="preserve">                      Incremento por Variación de Inventarios</t>
  </si>
  <si>
    <t xml:space="preserve">               Participaciones y Aportaciones</t>
  </si>
  <si>
    <t xml:space="preserve">                      Disminución del Exceso de Estimaciones por Pérdida o Deterioro u Obsolescencia</t>
  </si>
  <si>
    <t xml:space="preserve">                      Participaciones</t>
  </si>
  <si>
    <t xml:space="preserve">                      Disminución del Exceso de Provisiones</t>
  </si>
  <si>
    <t xml:space="preserve">                      Otros Ingresos y Beneficios Varios</t>
  </si>
  <si>
    <t xml:space="preserve">    Total Ingresos y Otros Beneficios</t>
  </si>
  <si>
    <t xml:space="preserve">               Intereses, Comisiones y Otros Gastos de la Deuda Pública</t>
  </si>
  <si>
    <t xml:space="preserve">                      Intereses de la Deuda Pública</t>
  </si>
  <si>
    <t xml:space="preserve">                      Comisiones de la Deuda Pública</t>
  </si>
  <si>
    <t xml:space="preserve">                      Gastos de la Deuda Pública</t>
  </si>
  <si>
    <t xml:space="preserve">                      Costo por Coberturas</t>
  </si>
  <si>
    <t xml:space="preserve">                      Apoyos Financieros</t>
  </si>
  <si>
    <t xml:space="preserve">               Otros Gastos y Pérdidas Extraordinarias</t>
  </si>
  <si>
    <t xml:space="preserve">                      Estimaciones, Depreciaciones, Deterioros, Obsolencia y Amortizaciones</t>
  </si>
  <si>
    <t xml:space="preserve">                      Provisiones</t>
  </si>
  <si>
    <t xml:space="preserve">                      Disminución de Inventarios</t>
  </si>
  <si>
    <t xml:space="preserve">                      Aumento por Insuficiencia de Estimaciones por Pérdida o Deterioro u Obsolescencia</t>
  </si>
  <si>
    <t xml:space="preserve">                      Aumento por Insuficiencia de Provisiones</t>
  </si>
  <si>
    <t xml:space="preserve">                      Otros Gastos</t>
  </si>
  <si>
    <t xml:space="preserve">               Inversión Pública</t>
  </si>
  <si>
    <t xml:space="preserve">                      Inversión Pública No Capitalizable</t>
  </si>
  <si>
    <t xml:space="preserve">    Total Gastos y Otras Pérdidas</t>
  </si>
  <si>
    <t xml:space="preserve"> Resultado del Ejercicio (Ahorro / Desahorro)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</si>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</sst>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opLeftCell="B25" workbookViewId="0">
      <selection activeCell="F46" sqref="F46"/>
    </sheetView>
  </sheetViews>
  <sheetFormatPr baseColWidth="10" defaultRowHeight="15" x14ac:dyDescent="0.25"/>
  <cols>
    <col min="1" max="1" width="64.7109375" customWidth="1"/>
    <col min="2" max="3" width="16.85546875" bestFit="1" customWidth="1"/>
    <col min="4" max="4" width="64.7109375" customWidth="1"/>
    <col min="5" max="6" width="16.8554687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211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245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2014</v>
      </c>
      <c r="C7" s="3">
        <v>2013</v>
      </c>
      <c r="D7" s="3" t="s">
        <v>4</v>
      </c>
      <c r="E7" s="3">
        <v>2014</v>
      </c>
      <c r="F7" s="4">
        <v>2013</v>
      </c>
      <c r="G7" s="1"/>
      <c r="H7" s="1"/>
      <c r="I7" s="1"/>
      <c r="J7" s="1"/>
      <c r="K7" s="1"/>
      <c r="L7" s="1"/>
    </row>
    <row r="8" spans="1:12" x14ac:dyDescent="0.25">
      <c r="A8" s="12" t="s">
        <v>212</v>
      </c>
      <c r="B8" s="18"/>
      <c r="C8" s="18"/>
      <c r="D8" s="18" t="s">
        <v>213</v>
      </c>
      <c r="E8" s="18"/>
      <c r="F8" s="19"/>
    </row>
    <row r="9" spans="1:12" x14ac:dyDescent="0.25">
      <c r="A9" s="13" t="s">
        <v>214</v>
      </c>
      <c r="B9" s="7">
        <v>2053532789.6500001</v>
      </c>
      <c r="C9" s="7">
        <v>1587047255.1199999</v>
      </c>
      <c r="D9" s="20" t="s">
        <v>215</v>
      </c>
      <c r="E9" s="7">
        <v>7736490040.9200001</v>
      </c>
      <c r="F9" s="10">
        <v>6919200600.21</v>
      </c>
    </row>
    <row r="10" spans="1:12" x14ac:dyDescent="0.25">
      <c r="A10" s="14" t="s">
        <v>106</v>
      </c>
      <c r="B10" s="8">
        <v>1174378662.21</v>
      </c>
      <c r="C10" s="8">
        <v>933548829.48000002</v>
      </c>
      <c r="D10" s="25" t="s">
        <v>126</v>
      </c>
      <c r="E10" s="8">
        <v>6079174520.1199999</v>
      </c>
      <c r="F10" s="11">
        <v>5719639306.54</v>
      </c>
    </row>
    <row r="11" spans="1:12" x14ac:dyDescent="0.25">
      <c r="A11" s="14" t="s">
        <v>108</v>
      </c>
      <c r="B11" s="8">
        <v>0</v>
      </c>
      <c r="C11" s="8">
        <v>0</v>
      </c>
      <c r="D11" s="25" t="s">
        <v>128</v>
      </c>
      <c r="E11" s="8">
        <v>454114617.95999998</v>
      </c>
      <c r="F11" s="11">
        <v>379328682.95999998</v>
      </c>
    </row>
    <row r="12" spans="1:12" x14ac:dyDescent="0.25">
      <c r="A12" s="14" t="s">
        <v>110</v>
      </c>
      <c r="B12" s="8">
        <v>0</v>
      </c>
      <c r="C12" s="8">
        <v>0</v>
      </c>
      <c r="D12" s="25" t="s">
        <v>130</v>
      </c>
      <c r="E12" s="8">
        <v>1203200902.8399999</v>
      </c>
      <c r="F12" s="11">
        <v>820232610.71000004</v>
      </c>
    </row>
    <row r="13" spans="1:12" x14ac:dyDescent="0.25">
      <c r="A13" s="14" t="s">
        <v>112</v>
      </c>
      <c r="B13" s="8">
        <v>447415408.19999999</v>
      </c>
      <c r="C13" s="8">
        <v>366929351.33999997</v>
      </c>
      <c r="D13" s="20" t="s">
        <v>216</v>
      </c>
      <c r="E13" s="7">
        <v>8797617951.3099995</v>
      </c>
      <c r="F13" s="10">
        <v>7628650321.8199997</v>
      </c>
    </row>
    <row r="14" spans="1:12" x14ac:dyDescent="0.25">
      <c r="A14" s="14" t="s">
        <v>114</v>
      </c>
      <c r="B14" s="8">
        <v>32526432.66</v>
      </c>
      <c r="C14" s="8">
        <v>35896111.32</v>
      </c>
      <c r="D14" s="25" t="s">
        <v>132</v>
      </c>
      <c r="E14" s="8">
        <v>6949838266.3999996</v>
      </c>
      <c r="F14" s="11">
        <v>7628650321.8199997</v>
      </c>
    </row>
    <row r="15" spans="1:12" x14ac:dyDescent="0.25">
      <c r="A15" s="14" t="s">
        <v>115</v>
      </c>
      <c r="B15" s="8">
        <v>399212286.57999998</v>
      </c>
      <c r="C15" s="8">
        <v>250672962.97999999</v>
      </c>
      <c r="D15" s="25" t="s">
        <v>133</v>
      </c>
      <c r="E15" s="8">
        <v>6705750</v>
      </c>
      <c r="F15" s="11">
        <v>0</v>
      </c>
    </row>
    <row r="16" spans="1:12" x14ac:dyDescent="0.25">
      <c r="A16" s="14" t="s">
        <v>116</v>
      </c>
      <c r="B16" s="8">
        <v>0</v>
      </c>
      <c r="C16" s="8">
        <v>0</v>
      </c>
      <c r="D16" s="25" t="s">
        <v>217</v>
      </c>
      <c r="E16" s="8">
        <v>884352701.14999998</v>
      </c>
      <c r="F16" s="11">
        <v>0</v>
      </c>
    </row>
    <row r="17" spans="1:6" ht="26.25" x14ac:dyDescent="0.25">
      <c r="A17" s="14" t="s">
        <v>118</v>
      </c>
      <c r="B17" s="8">
        <v>0</v>
      </c>
      <c r="C17" s="8">
        <v>0</v>
      </c>
      <c r="D17" s="25" t="s">
        <v>136</v>
      </c>
      <c r="E17" s="8">
        <v>404260210.68000001</v>
      </c>
      <c r="F17" s="11">
        <v>0</v>
      </c>
    </row>
    <row r="18" spans="1:6" ht="26.25" x14ac:dyDescent="0.25">
      <c r="A18" s="13" t="s">
        <v>218</v>
      </c>
      <c r="B18" s="7">
        <v>20261927155.52</v>
      </c>
      <c r="C18" s="7">
        <v>18943321166.48</v>
      </c>
      <c r="D18" s="25" t="s">
        <v>137</v>
      </c>
      <c r="E18" s="8">
        <v>417848334.44999999</v>
      </c>
      <c r="F18" s="11">
        <v>0</v>
      </c>
    </row>
    <row r="19" spans="1:6" x14ac:dyDescent="0.25">
      <c r="A19" s="14" t="s">
        <v>120</v>
      </c>
      <c r="B19" s="8">
        <v>19119214749.52</v>
      </c>
      <c r="C19" s="8">
        <v>17784572961.650002</v>
      </c>
      <c r="D19" s="25" t="s">
        <v>139</v>
      </c>
      <c r="E19" s="8">
        <v>0</v>
      </c>
      <c r="F19" s="11">
        <v>0</v>
      </c>
    </row>
    <row r="20" spans="1:6" x14ac:dyDescent="0.25">
      <c r="A20" s="14" t="s">
        <v>122</v>
      </c>
      <c r="B20" s="8">
        <v>1142712406</v>
      </c>
      <c r="C20" s="8">
        <v>1158748204.8299999</v>
      </c>
      <c r="D20" s="25" t="s">
        <v>141</v>
      </c>
      <c r="E20" s="8">
        <v>0</v>
      </c>
      <c r="F20" s="11">
        <v>0</v>
      </c>
    </row>
    <row r="21" spans="1:6" x14ac:dyDescent="0.25">
      <c r="A21" s="13" t="s">
        <v>219</v>
      </c>
      <c r="B21" s="7">
        <v>48369400.200000003</v>
      </c>
      <c r="C21" s="7">
        <v>300874833.98000002</v>
      </c>
      <c r="D21" s="25" t="s">
        <v>143</v>
      </c>
      <c r="E21" s="8">
        <v>134612688.63</v>
      </c>
      <c r="F21" s="11">
        <v>0</v>
      </c>
    </row>
    <row r="22" spans="1:6" x14ac:dyDescent="0.25">
      <c r="A22" s="14" t="s">
        <v>220</v>
      </c>
      <c r="B22" s="8">
        <v>48080515.420000002</v>
      </c>
      <c r="C22" s="8">
        <v>300874833.98000002</v>
      </c>
      <c r="D22" s="25" t="s">
        <v>145</v>
      </c>
      <c r="E22" s="8">
        <v>0</v>
      </c>
      <c r="F22" s="11">
        <v>0</v>
      </c>
    </row>
    <row r="23" spans="1:6" x14ac:dyDescent="0.25">
      <c r="A23" s="14" t="s">
        <v>221</v>
      </c>
      <c r="B23" s="8">
        <v>0</v>
      </c>
      <c r="C23" s="8">
        <v>0</v>
      </c>
      <c r="D23" s="20" t="s">
        <v>222</v>
      </c>
      <c r="E23" s="7">
        <v>3832150517.29</v>
      </c>
      <c r="F23" s="10">
        <v>3614689050.75</v>
      </c>
    </row>
    <row r="24" spans="1:6" ht="26.25" x14ac:dyDescent="0.25">
      <c r="A24" s="14" t="s">
        <v>223</v>
      </c>
      <c r="B24" s="8">
        <v>0</v>
      </c>
      <c r="C24" s="8">
        <v>0</v>
      </c>
      <c r="D24" s="25" t="s">
        <v>224</v>
      </c>
      <c r="E24" s="8">
        <v>1846697149.5999999</v>
      </c>
      <c r="F24" s="11">
        <v>1790847573.52</v>
      </c>
    </row>
    <row r="25" spans="1:6" x14ac:dyDescent="0.25">
      <c r="A25" s="14" t="s">
        <v>225</v>
      </c>
      <c r="B25" s="8">
        <v>0</v>
      </c>
      <c r="C25" s="8">
        <v>0</v>
      </c>
      <c r="D25" s="25" t="s">
        <v>197</v>
      </c>
      <c r="E25" s="8">
        <v>1840492961.29</v>
      </c>
      <c r="F25" s="11">
        <v>1721518831.8299999</v>
      </c>
    </row>
    <row r="26" spans="1:6" x14ac:dyDescent="0.25">
      <c r="A26" s="14" t="s">
        <v>226</v>
      </c>
      <c r="B26" s="8">
        <v>288884.78000000003</v>
      </c>
      <c r="C26" s="8">
        <v>0</v>
      </c>
      <c r="D26" s="25" t="s">
        <v>150</v>
      </c>
      <c r="E26" s="8">
        <v>144960406.40000001</v>
      </c>
      <c r="F26" s="11">
        <v>102322645.40000001</v>
      </c>
    </row>
    <row r="27" spans="1:6" x14ac:dyDescent="0.25">
      <c r="A27" s="13" t="s">
        <v>227</v>
      </c>
      <c r="B27" s="7">
        <v>22363829345.369999</v>
      </c>
      <c r="C27" s="7">
        <v>20831243255.580002</v>
      </c>
      <c r="D27" s="20" t="s">
        <v>228</v>
      </c>
      <c r="E27" s="7">
        <v>101223161.84</v>
      </c>
      <c r="F27" s="10">
        <v>102271182.83</v>
      </c>
    </row>
    <row r="28" spans="1:6" x14ac:dyDescent="0.25">
      <c r="A28" s="14"/>
      <c r="B28" s="25"/>
      <c r="C28" s="25"/>
      <c r="D28" s="25" t="s">
        <v>229</v>
      </c>
      <c r="E28" s="8">
        <v>92210585.840000004</v>
      </c>
      <c r="F28" s="11">
        <v>102271182.83</v>
      </c>
    </row>
    <row r="29" spans="1:6" x14ac:dyDescent="0.25">
      <c r="A29" s="14"/>
      <c r="B29" s="25"/>
      <c r="C29" s="25"/>
      <c r="D29" s="25" t="s">
        <v>230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5" t="s">
        <v>231</v>
      </c>
      <c r="E30" s="8">
        <v>9012576</v>
      </c>
      <c r="F30" s="11">
        <v>0</v>
      </c>
    </row>
    <row r="31" spans="1:6" x14ac:dyDescent="0.25">
      <c r="A31" s="14"/>
      <c r="B31" s="25"/>
      <c r="C31" s="25"/>
      <c r="D31" s="25" t="s">
        <v>232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25" t="s">
        <v>233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0" t="s">
        <v>234</v>
      </c>
      <c r="E33" s="7">
        <v>267139174.71000001</v>
      </c>
      <c r="F33" s="10">
        <v>471829475.92000002</v>
      </c>
    </row>
    <row r="34" spans="1:6" ht="26.25" x14ac:dyDescent="0.25">
      <c r="A34" s="14"/>
      <c r="B34" s="25"/>
      <c r="C34" s="25"/>
      <c r="D34" s="25" t="s">
        <v>235</v>
      </c>
      <c r="E34" s="8">
        <v>89102344.280000001</v>
      </c>
      <c r="F34" s="11">
        <v>0</v>
      </c>
    </row>
    <row r="35" spans="1:6" x14ac:dyDescent="0.25">
      <c r="A35" s="14"/>
      <c r="B35" s="25"/>
      <c r="C35" s="25"/>
      <c r="D35" s="25" t="s">
        <v>236</v>
      </c>
      <c r="E35" s="8">
        <v>177354995</v>
      </c>
      <c r="F35" s="11">
        <v>0</v>
      </c>
    </row>
    <row r="36" spans="1:6" x14ac:dyDescent="0.25">
      <c r="A36" s="14"/>
      <c r="B36" s="25"/>
      <c r="C36" s="25"/>
      <c r="D36" s="25" t="s">
        <v>237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25" t="s">
        <v>238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239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25" t="s">
        <v>240</v>
      </c>
      <c r="E39" s="8">
        <v>681835.43</v>
      </c>
      <c r="F39" s="11">
        <v>471829475.92000002</v>
      </c>
    </row>
    <row r="40" spans="1:6" x14ac:dyDescent="0.25">
      <c r="A40" s="14"/>
      <c r="B40" s="25"/>
      <c r="C40" s="25"/>
      <c r="D40" s="20" t="s">
        <v>241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25" t="s">
        <v>242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20" t="s">
        <v>243</v>
      </c>
      <c r="E42" s="7">
        <v>20734620846.07</v>
      </c>
      <c r="F42" s="10">
        <v>18736640631.529999</v>
      </c>
    </row>
    <row r="43" spans="1:6" x14ac:dyDescent="0.25">
      <c r="A43" s="14"/>
      <c r="B43" s="25"/>
      <c r="C43" s="25"/>
      <c r="D43" s="20" t="s">
        <v>244</v>
      </c>
      <c r="E43" s="7">
        <v>1629208499.3</v>
      </c>
      <c r="F43" s="10">
        <v>2094602624.05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paperSize="153" scale="5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opLeftCell="C28" workbookViewId="0">
      <selection activeCell="F50" sqref="F50"/>
    </sheetView>
  </sheetViews>
  <sheetFormatPr baseColWidth="10" defaultRowHeight="15" x14ac:dyDescent="0.25"/>
  <cols>
    <col min="1" max="1" width="64.7109375" customWidth="1"/>
    <col min="2" max="2" width="16.42578125" bestFit="1" customWidth="1"/>
    <col min="3" max="3" width="15.7109375" customWidth="1"/>
    <col min="4" max="4" width="64.7109375" customWidth="1"/>
    <col min="5" max="6" width="16.4257812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153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245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2014</v>
      </c>
      <c r="C7" s="3">
        <v>2013</v>
      </c>
      <c r="D7" s="3" t="s">
        <v>4</v>
      </c>
      <c r="E7" s="3">
        <v>2014</v>
      </c>
      <c r="F7" s="4">
        <v>2013</v>
      </c>
      <c r="G7" s="1"/>
      <c r="H7" s="1"/>
      <c r="I7" s="1"/>
      <c r="J7" s="1"/>
      <c r="K7" s="1"/>
      <c r="L7" s="1"/>
    </row>
    <row r="8" spans="1:12" x14ac:dyDescent="0.25">
      <c r="A8" s="12" t="s">
        <v>154</v>
      </c>
      <c r="B8" s="18"/>
      <c r="C8" s="18"/>
      <c r="D8" s="18" t="s">
        <v>155</v>
      </c>
      <c r="E8" s="18"/>
      <c r="F8" s="19"/>
    </row>
    <row r="9" spans="1:12" x14ac:dyDescent="0.25">
      <c r="A9" s="13" t="s">
        <v>156</v>
      </c>
      <c r="B9" s="20"/>
      <c r="C9" s="20"/>
      <c r="D9" s="20" t="s">
        <v>157</v>
      </c>
      <c r="E9" s="20"/>
      <c r="F9" s="21"/>
    </row>
    <row r="10" spans="1:12" x14ac:dyDescent="0.25">
      <c r="A10" s="14" t="s">
        <v>158</v>
      </c>
      <c r="B10" s="8">
        <v>2879280231.2600002</v>
      </c>
      <c r="C10" s="8">
        <v>2797305200.5900002</v>
      </c>
      <c r="D10" s="25" t="s">
        <v>159</v>
      </c>
      <c r="E10" s="8">
        <v>3109645326.8099999</v>
      </c>
      <c r="F10" s="11">
        <v>2279590386.4899998</v>
      </c>
    </row>
    <row r="11" spans="1:12" x14ac:dyDescent="0.25">
      <c r="A11" s="14" t="s">
        <v>160</v>
      </c>
      <c r="B11" s="8">
        <v>270206816.07999998</v>
      </c>
      <c r="C11" s="8">
        <v>251196666.19</v>
      </c>
      <c r="D11" s="25" t="s">
        <v>161</v>
      </c>
      <c r="E11" s="8">
        <v>9000000</v>
      </c>
      <c r="F11" s="11">
        <v>230373680.74000001</v>
      </c>
    </row>
    <row r="12" spans="1:12" x14ac:dyDescent="0.25">
      <c r="A12" s="14" t="s">
        <v>162</v>
      </c>
      <c r="B12" s="8">
        <v>0</v>
      </c>
      <c r="C12" s="8">
        <v>842678.67</v>
      </c>
      <c r="D12" s="25" t="s">
        <v>163</v>
      </c>
      <c r="E12" s="8">
        <v>20752004.559999999</v>
      </c>
      <c r="F12" s="11">
        <v>9883569.3100000005</v>
      </c>
    </row>
    <row r="13" spans="1:12" x14ac:dyDescent="0.25">
      <c r="A13" s="14" t="s">
        <v>164</v>
      </c>
      <c r="B13" s="8">
        <v>0</v>
      </c>
      <c r="C13" s="8">
        <v>0</v>
      </c>
      <c r="D13" s="25" t="s">
        <v>165</v>
      </c>
      <c r="E13" s="8">
        <v>0</v>
      </c>
      <c r="F13" s="11">
        <v>0</v>
      </c>
    </row>
    <row r="14" spans="1:12" x14ac:dyDescent="0.25">
      <c r="A14" s="14" t="s">
        <v>166</v>
      </c>
      <c r="B14" s="8">
        <v>0</v>
      </c>
      <c r="C14" s="8">
        <v>0</v>
      </c>
      <c r="D14" s="25" t="s">
        <v>167</v>
      </c>
      <c r="E14" s="8">
        <v>0</v>
      </c>
      <c r="F14" s="11">
        <v>0</v>
      </c>
    </row>
    <row r="15" spans="1:12" ht="26.25" x14ac:dyDescent="0.25">
      <c r="A15" s="14" t="s">
        <v>168</v>
      </c>
      <c r="B15" s="8">
        <v>0</v>
      </c>
      <c r="C15" s="8">
        <v>0</v>
      </c>
      <c r="D15" s="25" t="s">
        <v>169</v>
      </c>
      <c r="E15" s="8">
        <v>70865101.120000005</v>
      </c>
      <c r="F15" s="11">
        <v>68752199.709999993</v>
      </c>
    </row>
    <row r="16" spans="1:12" x14ac:dyDescent="0.25">
      <c r="A16" s="14" t="s">
        <v>170</v>
      </c>
      <c r="B16" s="8">
        <v>0</v>
      </c>
      <c r="C16" s="8">
        <v>0</v>
      </c>
      <c r="D16" s="25" t="s">
        <v>171</v>
      </c>
      <c r="E16" s="8">
        <v>0</v>
      </c>
      <c r="F16" s="11">
        <v>0</v>
      </c>
    </row>
    <row r="17" spans="1:6" x14ac:dyDescent="0.25">
      <c r="A17" s="13" t="s">
        <v>172</v>
      </c>
      <c r="B17" s="7">
        <v>3149487047.3400002</v>
      </c>
      <c r="C17" s="7">
        <v>3049344545.4499998</v>
      </c>
      <c r="D17" s="25" t="s">
        <v>173</v>
      </c>
      <c r="E17" s="8">
        <v>85088990.590000004</v>
      </c>
      <c r="F17" s="11">
        <v>82751795.590000004</v>
      </c>
    </row>
    <row r="18" spans="1:6" x14ac:dyDescent="0.25">
      <c r="A18" s="13" t="s">
        <v>174</v>
      </c>
      <c r="B18" s="20"/>
      <c r="C18" s="20"/>
      <c r="D18" s="20" t="s">
        <v>175</v>
      </c>
      <c r="E18" s="7">
        <v>3295351423.0799999</v>
      </c>
      <c r="F18" s="10">
        <v>2671351631.8400002</v>
      </c>
    </row>
    <row r="19" spans="1:6" x14ac:dyDescent="0.25">
      <c r="A19" s="14" t="s">
        <v>176</v>
      </c>
      <c r="B19" s="8">
        <v>485447067.11000001</v>
      </c>
      <c r="C19" s="8">
        <v>524462031.85000002</v>
      </c>
      <c r="D19" s="20" t="s">
        <v>177</v>
      </c>
      <c r="E19" s="20"/>
      <c r="F19" s="21"/>
    </row>
    <row r="20" spans="1:6" x14ac:dyDescent="0.25">
      <c r="A20" s="14" t="s">
        <v>178</v>
      </c>
      <c r="B20" s="8">
        <v>0</v>
      </c>
      <c r="C20" s="8">
        <v>0</v>
      </c>
      <c r="D20" s="25" t="s">
        <v>179</v>
      </c>
      <c r="E20" s="8">
        <v>0</v>
      </c>
      <c r="F20" s="11">
        <v>0</v>
      </c>
    </row>
    <row r="21" spans="1:6" x14ac:dyDescent="0.25">
      <c r="A21" s="14" t="s">
        <v>107</v>
      </c>
      <c r="B21" s="8">
        <v>2569191049.9899998</v>
      </c>
      <c r="C21" s="8">
        <v>853337806.97000003</v>
      </c>
      <c r="D21" s="25" t="s">
        <v>180</v>
      </c>
      <c r="E21" s="8">
        <v>132000000</v>
      </c>
      <c r="F21" s="11">
        <v>0</v>
      </c>
    </row>
    <row r="22" spans="1:6" x14ac:dyDescent="0.25">
      <c r="A22" s="14" t="s">
        <v>109</v>
      </c>
      <c r="B22" s="8">
        <v>1711733225.4400001</v>
      </c>
      <c r="C22" s="8">
        <v>1412183187.8499999</v>
      </c>
      <c r="D22" s="25" t="s">
        <v>181</v>
      </c>
      <c r="E22" s="8">
        <v>2483797275.6799998</v>
      </c>
      <c r="F22" s="11">
        <v>2505791770.23</v>
      </c>
    </row>
    <row r="23" spans="1:6" x14ac:dyDescent="0.25">
      <c r="A23" s="14" t="s">
        <v>182</v>
      </c>
      <c r="B23" s="8">
        <v>12097315.18</v>
      </c>
      <c r="C23" s="8">
        <v>3292976.21</v>
      </c>
      <c r="D23" s="25" t="s">
        <v>183</v>
      </c>
      <c r="E23" s="8">
        <v>0</v>
      </c>
      <c r="F23" s="11">
        <v>0</v>
      </c>
    </row>
    <row r="24" spans="1:6" ht="26.25" x14ac:dyDescent="0.25">
      <c r="A24" s="14" t="s">
        <v>184</v>
      </c>
      <c r="B24" s="8">
        <v>-1194051961.7</v>
      </c>
      <c r="C24" s="8">
        <v>0</v>
      </c>
      <c r="D24" s="25" t="s">
        <v>185</v>
      </c>
      <c r="E24" s="8">
        <v>0</v>
      </c>
      <c r="F24" s="11">
        <v>0</v>
      </c>
    </row>
    <row r="25" spans="1:6" x14ac:dyDescent="0.25">
      <c r="A25" s="14" t="s">
        <v>186</v>
      </c>
      <c r="B25" s="8">
        <v>0</v>
      </c>
      <c r="C25" s="8">
        <v>0</v>
      </c>
      <c r="D25" s="25" t="s">
        <v>187</v>
      </c>
      <c r="E25" s="8">
        <v>0</v>
      </c>
      <c r="F25" s="11">
        <v>0</v>
      </c>
    </row>
    <row r="26" spans="1:6" x14ac:dyDescent="0.25">
      <c r="A26" s="14" t="s">
        <v>188</v>
      </c>
      <c r="B26" s="8">
        <v>0</v>
      </c>
      <c r="C26" s="8">
        <v>0</v>
      </c>
      <c r="D26" s="25" t="s">
        <v>189</v>
      </c>
      <c r="E26" s="8">
        <v>0</v>
      </c>
      <c r="F26" s="11">
        <v>0</v>
      </c>
    </row>
    <row r="27" spans="1:6" x14ac:dyDescent="0.25">
      <c r="A27" s="14" t="s">
        <v>190</v>
      </c>
      <c r="B27" s="8">
        <v>211380587.52000001</v>
      </c>
      <c r="C27" s="8">
        <v>211380587.52000001</v>
      </c>
      <c r="D27" s="20" t="s">
        <v>191</v>
      </c>
      <c r="E27" s="7">
        <v>2615797275.6799998</v>
      </c>
      <c r="F27" s="10">
        <v>2505791770.23</v>
      </c>
    </row>
    <row r="28" spans="1:6" x14ac:dyDescent="0.25">
      <c r="A28" s="13" t="s">
        <v>192</v>
      </c>
      <c r="B28" s="7">
        <v>3795797283.54</v>
      </c>
      <c r="C28" s="7">
        <v>3004656590.4000001</v>
      </c>
      <c r="D28" s="20" t="s">
        <v>193</v>
      </c>
      <c r="E28" s="7">
        <v>5911148698.7600002</v>
      </c>
      <c r="F28" s="10">
        <v>5177143402.0699997</v>
      </c>
    </row>
    <row r="29" spans="1:6" x14ac:dyDescent="0.25">
      <c r="A29" s="13" t="s">
        <v>194</v>
      </c>
      <c r="B29" s="7">
        <v>6945284330.8800001</v>
      </c>
      <c r="C29" s="7">
        <v>6054001135.8500004</v>
      </c>
      <c r="D29" s="20" t="s">
        <v>195</v>
      </c>
      <c r="E29" s="20"/>
      <c r="F29" s="21"/>
    </row>
    <row r="30" spans="1:6" x14ac:dyDescent="0.25">
      <c r="A30" s="14"/>
      <c r="B30" s="25"/>
      <c r="C30" s="25"/>
      <c r="D30" s="20" t="s">
        <v>196</v>
      </c>
      <c r="E30" s="7">
        <v>1940315006.1300001</v>
      </c>
      <c r="F30" s="10">
        <v>2425613409.1300001</v>
      </c>
    </row>
    <row r="31" spans="1:6" x14ac:dyDescent="0.25">
      <c r="A31" s="14"/>
      <c r="B31" s="25"/>
      <c r="C31" s="25"/>
      <c r="D31" s="25" t="s">
        <v>197</v>
      </c>
      <c r="E31" s="8">
        <v>788748878.50999999</v>
      </c>
      <c r="F31" s="11">
        <v>2424827015.3600001</v>
      </c>
    </row>
    <row r="32" spans="1:6" x14ac:dyDescent="0.25">
      <c r="A32" s="14"/>
      <c r="B32" s="25"/>
      <c r="C32" s="25"/>
      <c r="D32" s="25" t="s">
        <v>198</v>
      </c>
      <c r="E32" s="8">
        <v>6800280.8899999997</v>
      </c>
      <c r="F32" s="11">
        <v>786393.77</v>
      </c>
    </row>
    <row r="33" spans="1:6" x14ac:dyDescent="0.25">
      <c r="A33" s="14"/>
      <c r="B33" s="25"/>
      <c r="C33" s="25"/>
      <c r="D33" s="25" t="s">
        <v>199</v>
      </c>
      <c r="E33" s="8">
        <v>1144765846.73</v>
      </c>
      <c r="F33" s="11">
        <v>0</v>
      </c>
    </row>
    <row r="34" spans="1:6" x14ac:dyDescent="0.25">
      <c r="A34" s="14"/>
      <c r="B34" s="25"/>
      <c r="C34" s="25"/>
      <c r="D34" s="20" t="s">
        <v>200</v>
      </c>
      <c r="E34" s="7">
        <v>-906179374.00999999</v>
      </c>
      <c r="F34" s="10">
        <v>-1548755675.3499999</v>
      </c>
    </row>
    <row r="35" spans="1:6" x14ac:dyDescent="0.25">
      <c r="A35" s="14"/>
      <c r="B35" s="25"/>
      <c r="C35" s="25"/>
      <c r="D35" s="25" t="s">
        <v>201</v>
      </c>
      <c r="E35" s="8">
        <v>1629208499.3</v>
      </c>
      <c r="F35" s="11">
        <v>2094602624.05</v>
      </c>
    </row>
    <row r="36" spans="1:6" x14ac:dyDescent="0.25">
      <c r="A36" s="14"/>
      <c r="B36" s="25"/>
      <c r="C36" s="25"/>
      <c r="D36" s="25" t="s">
        <v>202</v>
      </c>
      <c r="E36" s="8">
        <v>1511707016.27</v>
      </c>
      <c r="F36" s="11">
        <v>-1077599095.95</v>
      </c>
    </row>
    <row r="37" spans="1:6" x14ac:dyDescent="0.25">
      <c r="A37" s="14"/>
      <c r="B37" s="25"/>
      <c r="C37" s="25"/>
      <c r="D37" s="25" t="s">
        <v>203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204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25" t="s">
        <v>205</v>
      </c>
      <c r="E39" s="8">
        <v>-4047094889.5799999</v>
      </c>
      <c r="F39" s="11">
        <v>-2565759203.4499998</v>
      </c>
    </row>
    <row r="40" spans="1:6" ht="26.25" x14ac:dyDescent="0.25">
      <c r="A40" s="14"/>
      <c r="B40" s="25"/>
      <c r="C40" s="25"/>
      <c r="D40" s="20" t="s">
        <v>206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25" t="s">
        <v>207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25" t="s">
        <v>208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20" t="s">
        <v>209</v>
      </c>
      <c r="E43" s="7">
        <v>1034135632.12</v>
      </c>
      <c r="F43" s="10">
        <v>876857733.77999997</v>
      </c>
    </row>
    <row r="44" spans="1:6" x14ac:dyDescent="0.25">
      <c r="A44" s="14"/>
      <c r="B44" s="25"/>
      <c r="C44" s="25"/>
      <c r="D44" s="20" t="s">
        <v>210</v>
      </c>
      <c r="E44" s="7">
        <v>6945284330.8800001</v>
      </c>
      <c r="F44" s="10">
        <v>6054001135.8500004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paperSize="153" scale="5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D18" workbookViewId="0">
      <selection activeCell="G27" sqref="G27"/>
    </sheetView>
  </sheetViews>
  <sheetFormatPr baseColWidth="10" defaultRowHeight="15" x14ac:dyDescent="0.25"/>
  <cols>
    <col min="1" max="1" width="64.7109375" customWidth="1"/>
    <col min="2" max="3" width="16.85546875" bestFit="1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102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245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2014</v>
      </c>
      <c r="C7" s="3">
        <v>2013</v>
      </c>
      <c r="D7" s="3" t="s">
        <v>4</v>
      </c>
      <c r="E7" s="3">
        <v>2014</v>
      </c>
      <c r="F7" s="4">
        <v>2013</v>
      </c>
      <c r="G7" s="1"/>
      <c r="H7" s="1"/>
      <c r="I7" s="1"/>
      <c r="J7" s="1"/>
      <c r="K7" s="1"/>
      <c r="L7" s="1"/>
    </row>
    <row r="8" spans="1:12" x14ac:dyDescent="0.25">
      <c r="A8" s="12" t="s">
        <v>103</v>
      </c>
      <c r="B8" s="18"/>
      <c r="C8" s="18"/>
      <c r="D8" s="18" t="s">
        <v>104</v>
      </c>
      <c r="E8" s="18"/>
      <c r="F8" s="19"/>
    </row>
    <row r="9" spans="1:12" x14ac:dyDescent="0.25">
      <c r="A9" s="13" t="s">
        <v>105</v>
      </c>
      <c r="B9" s="7">
        <v>22363829345.369999</v>
      </c>
      <c r="C9" s="7">
        <v>20831243255.580002</v>
      </c>
      <c r="D9" s="20" t="s">
        <v>105</v>
      </c>
      <c r="E9" s="7">
        <v>900330894.84000003</v>
      </c>
      <c r="F9" s="10">
        <v>0</v>
      </c>
    </row>
    <row r="10" spans="1:12" x14ac:dyDescent="0.25">
      <c r="A10" s="14" t="s">
        <v>106</v>
      </c>
      <c r="B10" s="8">
        <v>1174378662.21</v>
      </c>
      <c r="C10" s="8">
        <v>933548829.48000002</v>
      </c>
      <c r="D10" s="25" t="s">
        <v>107</v>
      </c>
      <c r="E10" s="8">
        <v>0</v>
      </c>
      <c r="F10" s="11">
        <v>0</v>
      </c>
    </row>
    <row r="11" spans="1:12" x14ac:dyDescent="0.25">
      <c r="A11" s="14" t="s">
        <v>108</v>
      </c>
      <c r="B11" s="8">
        <v>0</v>
      </c>
      <c r="C11" s="8">
        <v>0</v>
      </c>
      <c r="D11" s="25" t="s">
        <v>109</v>
      </c>
      <c r="E11" s="8">
        <v>0</v>
      </c>
      <c r="F11" s="11">
        <v>0</v>
      </c>
    </row>
    <row r="12" spans="1:12" x14ac:dyDescent="0.25">
      <c r="A12" s="14" t="s">
        <v>110</v>
      </c>
      <c r="B12" s="8">
        <v>0</v>
      </c>
      <c r="C12" s="8">
        <v>0</v>
      </c>
      <c r="D12" s="25" t="s">
        <v>111</v>
      </c>
      <c r="E12" s="8">
        <v>900330894.84000003</v>
      </c>
      <c r="F12" s="11">
        <v>0</v>
      </c>
    </row>
    <row r="13" spans="1:12" x14ac:dyDescent="0.25">
      <c r="A13" s="14" t="s">
        <v>112</v>
      </c>
      <c r="B13" s="8">
        <v>447415408.19999999</v>
      </c>
      <c r="C13" s="8">
        <v>366929351.33999997</v>
      </c>
      <c r="D13" s="20" t="s">
        <v>113</v>
      </c>
      <c r="E13" s="7">
        <v>1363345223.77</v>
      </c>
      <c r="F13" s="10">
        <v>233815375.31</v>
      </c>
    </row>
    <row r="14" spans="1:12" x14ac:dyDescent="0.25">
      <c r="A14" s="14" t="s">
        <v>114</v>
      </c>
      <c r="B14" s="8">
        <v>32526432.66</v>
      </c>
      <c r="C14" s="8">
        <v>35896111.32</v>
      </c>
      <c r="D14" s="25" t="s">
        <v>107</v>
      </c>
      <c r="E14" s="8">
        <v>1187638717.73</v>
      </c>
      <c r="F14" s="11">
        <v>0</v>
      </c>
    </row>
    <row r="15" spans="1:12" x14ac:dyDescent="0.25">
      <c r="A15" s="14" t="s">
        <v>115</v>
      </c>
      <c r="B15" s="8">
        <v>399212286.57999998</v>
      </c>
      <c r="C15" s="8">
        <v>250672962.97999999</v>
      </c>
      <c r="D15" s="25" t="s">
        <v>109</v>
      </c>
      <c r="E15" s="8">
        <v>175706506.03999999</v>
      </c>
      <c r="F15" s="11">
        <v>0</v>
      </c>
    </row>
    <row r="16" spans="1:12" x14ac:dyDescent="0.25">
      <c r="A16" s="14" t="s">
        <v>116</v>
      </c>
      <c r="B16" s="8">
        <v>0</v>
      </c>
      <c r="C16" s="8">
        <v>0</v>
      </c>
      <c r="D16" s="25" t="s">
        <v>117</v>
      </c>
      <c r="E16" s="8">
        <v>0</v>
      </c>
      <c r="F16" s="11">
        <v>233815375.31</v>
      </c>
    </row>
    <row r="17" spans="1:6" ht="26.25" x14ac:dyDescent="0.25">
      <c r="A17" s="14" t="s">
        <v>118</v>
      </c>
      <c r="B17" s="8">
        <v>0</v>
      </c>
      <c r="C17" s="8">
        <v>0</v>
      </c>
      <c r="D17" s="20" t="s">
        <v>119</v>
      </c>
      <c r="E17" s="7">
        <v>-463014328.93000001</v>
      </c>
      <c r="F17" s="10">
        <v>-233815375.31</v>
      </c>
    </row>
    <row r="18" spans="1:6" x14ac:dyDescent="0.25">
      <c r="A18" s="14" t="s">
        <v>120</v>
      </c>
      <c r="B18" s="8">
        <v>19119214749.52</v>
      </c>
      <c r="C18" s="8">
        <v>17762354799.650002</v>
      </c>
      <c r="D18" s="20" t="s">
        <v>121</v>
      </c>
      <c r="E18" s="20"/>
      <c r="F18" s="21"/>
    </row>
    <row r="19" spans="1:6" x14ac:dyDescent="0.25">
      <c r="A19" s="14" t="s">
        <v>122</v>
      </c>
      <c r="B19" s="8">
        <v>1142712406</v>
      </c>
      <c r="C19" s="8">
        <v>1158748204.8299999</v>
      </c>
      <c r="D19" s="20" t="s">
        <v>105</v>
      </c>
      <c r="E19" s="7">
        <v>1255035651.8699999</v>
      </c>
      <c r="F19" s="10">
        <v>733395781.83000004</v>
      </c>
    </row>
    <row r="20" spans="1:6" x14ac:dyDescent="0.25">
      <c r="A20" s="14" t="s">
        <v>123</v>
      </c>
      <c r="B20" s="8">
        <v>48369400.200000003</v>
      </c>
      <c r="C20" s="8">
        <v>323092995.98000002</v>
      </c>
      <c r="D20" s="25" t="s">
        <v>124</v>
      </c>
      <c r="E20" s="8">
        <v>0</v>
      </c>
      <c r="F20" s="11">
        <v>0</v>
      </c>
    </row>
    <row r="21" spans="1:6" x14ac:dyDescent="0.25">
      <c r="A21" s="13" t="s">
        <v>113</v>
      </c>
      <c r="B21" s="7">
        <v>20734620846.07</v>
      </c>
      <c r="C21" s="7">
        <v>18736640631.529999</v>
      </c>
      <c r="D21" s="25" t="s">
        <v>125</v>
      </c>
      <c r="E21" s="8">
        <v>0</v>
      </c>
      <c r="F21" s="11">
        <v>259438083.93000001</v>
      </c>
    </row>
    <row r="22" spans="1:6" x14ac:dyDescent="0.25">
      <c r="A22" s="14" t="s">
        <v>126</v>
      </c>
      <c r="B22" s="8">
        <v>6079174520.1199999</v>
      </c>
      <c r="C22" s="8">
        <v>5719639306.54</v>
      </c>
      <c r="D22" s="25" t="s">
        <v>127</v>
      </c>
      <c r="E22" s="8">
        <v>0</v>
      </c>
      <c r="F22" s="11">
        <v>0</v>
      </c>
    </row>
    <row r="23" spans="1:6" x14ac:dyDescent="0.25">
      <c r="A23" s="14" t="s">
        <v>128</v>
      </c>
      <c r="B23" s="8">
        <v>454114617.95999998</v>
      </c>
      <c r="C23" s="8">
        <v>379328682.95999998</v>
      </c>
      <c r="D23" s="25" t="s">
        <v>129</v>
      </c>
      <c r="E23" s="8">
        <v>97629108.099999994</v>
      </c>
      <c r="F23" s="11">
        <v>0</v>
      </c>
    </row>
    <row r="24" spans="1:6" x14ac:dyDescent="0.25">
      <c r="A24" s="14" t="s">
        <v>130</v>
      </c>
      <c r="B24" s="8">
        <v>1203200902.8399999</v>
      </c>
      <c r="C24" s="8">
        <v>820232610.71000004</v>
      </c>
      <c r="D24" s="25" t="s">
        <v>131</v>
      </c>
      <c r="E24" s="8">
        <v>1157406543.77</v>
      </c>
      <c r="F24" s="11">
        <v>473957697.89999998</v>
      </c>
    </row>
    <row r="25" spans="1:6" x14ac:dyDescent="0.25">
      <c r="A25" s="14" t="s">
        <v>132</v>
      </c>
      <c r="B25" s="8">
        <v>6949838266.3999996</v>
      </c>
      <c r="C25" s="8">
        <v>7628650321.8199997</v>
      </c>
      <c r="D25" s="20" t="s">
        <v>113</v>
      </c>
      <c r="E25" s="7">
        <v>954534.71</v>
      </c>
      <c r="F25" s="10">
        <v>20320623.32</v>
      </c>
    </row>
    <row r="26" spans="1:6" x14ac:dyDescent="0.25">
      <c r="A26" s="14" t="s">
        <v>133</v>
      </c>
      <c r="B26" s="8">
        <v>6705750</v>
      </c>
      <c r="C26" s="8">
        <v>0</v>
      </c>
      <c r="D26" s="25" t="s">
        <v>134</v>
      </c>
      <c r="E26" s="8">
        <v>0</v>
      </c>
      <c r="F26" s="11">
        <v>0</v>
      </c>
    </row>
    <row r="27" spans="1:6" x14ac:dyDescent="0.25">
      <c r="A27" s="14" t="s">
        <v>135</v>
      </c>
      <c r="B27" s="8">
        <v>884352701.14999998</v>
      </c>
      <c r="C27" s="8">
        <v>0</v>
      </c>
      <c r="D27" s="25" t="s">
        <v>125</v>
      </c>
      <c r="E27" s="8">
        <v>954534.71</v>
      </c>
      <c r="F27" s="11">
        <v>0</v>
      </c>
    </row>
    <row r="28" spans="1:6" x14ac:dyDescent="0.25">
      <c r="A28" s="14" t="s">
        <v>136</v>
      </c>
      <c r="B28" s="8">
        <v>404260210.68000001</v>
      </c>
      <c r="C28" s="8">
        <v>0</v>
      </c>
      <c r="D28" s="25" t="s">
        <v>127</v>
      </c>
      <c r="E28" s="8">
        <v>0</v>
      </c>
      <c r="F28" s="11">
        <v>0</v>
      </c>
    </row>
    <row r="29" spans="1:6" x14ac:dyDescent="0.25">
      <c r="A29" s="14" t="s">
        <v>137</v>
      </c>
      <c r="B29" s="8">
        <v>417848334.44999999</v>
      </c>
      <c r="C29" s="8">
        <v>0</v>
      </c>
      <c r="D29" s="25" t="s">
        <v>138</v>
      </c>
      <c r="E29" s="8">
        <v>0</v>
      </c>
      <c r="F29" s="11">
        <v>20320623.32</v>
      </c>
    </row>
    <row r="30" spans="1:6" x14ac:dyDescent="0.25">
      <c r="A30" s="14" t="s">
        <v>139</v>
      </c>
      <c r="B30" s="8">
        <v>0</v>
      </c>
      <c r="C30" s="8">
        <v>0</v>
      </c>
      <c r="D30" s="25" t="s">
        <v>140</v>
      </c>
      <c r="E30" s="8">
        <v>0</v>
      </c>
      <c r="F30" s="11">
        <v>0</v>
      </c>
    </row>
    <row r="31" spans="1:6" x14ac:dyDescent="0.25">
      <c r="A31" s="14" t="s">
        <v>141</v>
      </c>
      <c r="B31" s="8">
        <v>0</v>
      </c>
      <c r="C31" s="8">
        <v>0</v>
      </c>
      <c r="D31" s="20" t="s">
        <v>142</v>
      </c>
      <c r="E31" s="7">
        <v>1254081117.1600001</v>
      </c>
      <c r="F31" s="10">
        <v>713075158.50999999</v>
      </c>
    </row>
    <row r="32" spans="1:6" x14ac:dyDescent="0.25">
      <c r="A32" s="14" t="s">
        <v>143</v>
      </c>
      <c r="B32" s="8">
        <v>134612688.63</v>
      </c>
      <c r="C32" s="8">
        <v>0</v>
      </c>
      <c r="D32" s="20" t="s">
        <v>144</v>
      </c>
      <c r="E32" s="7">
        <v>2420275287.5300002</v>
      </c>
      <c r="F32" s="10">
        <v>2573862407.25</v>
      </c>
    </row>
    <row r="33" spans="1:6" x14ac:dyDescent="0.25">
      <c r="A33" s="14" t="s">
        <v>145</v>
      </c>
      <c r="B33" s="8">
        <v>0</v>
      </c>
      <c r="C33" s="8">
        <v>0</v>
      </c>
      <c r="D33" s="20" t="s">
        <v>146</v>
      </c>
      <c r="E33" s="7">
        <v>459004943.73000002</v>
      </c>
      <c r="F33" s="10">
        <v>223442793.34</v>
      </c>
    </row>
    <row r="34" spans="1:6" x14ac:dyDescent="0.25">
      <c r="A34" s="14" t="s">
        <v>147</v>
      </c>
      <c r="B34" s="8">
        <v>1846697149.5999999</v>
      </c>
      <c r="C34" s="8">
        <v>1790847573.52</v>
      </c>
      <c r="D34" s="20" t="s">
        <v>148</v>
      </c>
      <c r="E34" s="7">
        <f>+E32+E33</f>
        <v>2879280231.2600002</v>
      </c>
      <c r="F34" s="10">
        <f>+F32+F33</f>
        <v>2797305200.5900002</v>
      </c>
    </row>
    <row r="35" spans="1:6" x14ac:dyDescent="0.25">
      <c r="A35" s="14" t="s">
        <v>149</v>
      </c>
      <c r="B35" s="8">
        <v>1840492961.29</v>
      </c>
      <c r="C35" s="8">
        <v>1721518831.8299999</v>
      </c>
      <c r="D35" s="25"/>
      <c r="E35" s="25"/>
      <c r="F35" s="24"/>
    </row>
    <row r="36" spans="1:6" x14ac:dyDescent="0.25">
      <c r="A36" s="14" t="s">
        <v>150</v>
      </c>
      <c r="B36" s="8">
        <v>144960406.40000001</v>
      </c>
      <c r="C36" s="8">
        <v>102322645.40000001</v>
      </c>
      <c r="D36" s="25"/>
      <c r="E36" s="25"/>
      <c r="F36" s="24"/>
    </row>
    <row r="37" spans="1:6" x14ac:dyDescent="0.25">
      <c r="A37" s="14" t="s">
        <v>151</v>
      </c>
      <c r="B37" s="8">
        <v>368362336.55000001</v>
      </c>
      <c r="C37" s="8">
        <v>574100658.75</v>
      </c>
      <c r="D37" s="25"/>
      <c r="E37" s="25"/>
      <c r="F37" s="24"/>
    </row>
    <row r="38" spans="1:6" x14ac:dyDescent="0.25">
      <c r="A38" s="13" t="s">
        <v>152</v>
      </c>
      <c r="B38" s="7">
        <v>1629208499.3</v>
      </c>
      <c r="C38" s="7">
        <v>2094602624.05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paperSize="153" scale="6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B11" workbookViewId="0">
      <selection activeCell="H32" sqref="H32"/>
    </sheetView>
  </sheetViews>
  <sheetFormatPr baseColWidth="10" defaultRowHeight="15" x14ac:dyDescent="0.25"/>
  <cols>
    <col min="1" max="1" width="64.7109375" customWidth="1"/>
    <col min="2" max="2" width="14.28515625" bestFit="1" customWidth="1"/>
    <col min="3" max="3" width="15.7109375" customWidth="1"/>
    <col min="4" max="4" width="64.7109375" customWidth="1"/>
    <col min="5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73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245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74</v>
      </c>
      <c r="C7" s="3" t="s">
        <v>75</v>
      </c>
      <c r="D7" s="3" t="s">
        <v>4</v>
      </c>
      <c r="E7" s="3" t="s">
        <v>74</v>
      </c>
      <c r="F7" s="4" t="s">
        <v>75</v>
      </c>
      <c r="G7" s="1"/>
      <c r="H7" s="1"/>
      <c r="I7" s="1"/>
      <c r="J7" s="1"/>
      <c r="K7" s="1"/>
      <c r="L7" s="1"/>
    </row>
    <row r="8" spans="1:12" x14ac:dyDescent="0.25">
      <c r="A8" s="12" t="s">
        <v>53</v>
      </c>
      <c r="B8" s="6">
        <v>111686612.45</v>
      </c>
      <c r="C8" s="6">
        <v>3797678015.6500001</v>
      </c>
      <c r="D8" s="18" t="s">
        <v>76</v>
      </c>
      <c r="E8" s="6">
        <v>1160919119.77</v>
      </c>
      <c r="F8" s="9">
        <v>4467110.71</v>
      </c>
    </row>
    <row r="9" spans="1:12" x14ac:dyDescent="0.25">
      <c r="A9" s="13" t="s">
        <v>54</v>
      </c>
      <c r="B9" s="7">
        <v>0</v>
      </c>
      <c r="C9" s="7">
        <v>2434332791.8800001</v>
      </c>
      <c r="D9" s="20" t="s">
        <v>77</v>
      </c>
      <c r="E9" s="7">
        <v>1025406543.77</v>
      </c>
      <c r="F9" s="10">
        <v>4467110.71</v>
      </c>
    </row>
    <row r="10" spans="1:12" x14ac:dyDescent="0.25">
      <c r="A10" s="14" t="s">
        <v>55</v>
      </c>
      <c r="B10" s="8">
        <v>0</v>
      </c>
      <c r="C10" s="8">
        <v>2420275287.5300002</v>
      </c>
      <c r="D10" s="25" t="s">
        <v>78</v>
      </c>
      <c r="E10" s="8">
        <v>1013159145.76</v>
      </c>
      <c r="F10" s="11">
        <v>0</v>
      </c>
    </row>
    <row r="11" spans="1:12" x14ac:dyDescent="0.25">
      <c r="A11" s="14" t="s">
        <v>56</v>
      </c>
      <c r="B11" s="8">
        <v>0</v>
      </c>
      <c r="C11" s="8">
        <v>14057504.35</v>
      </c>
      <c r="D11" s="25" t="s">
        <v>79</v>
      </c>
      <c r="E11" s="8">
        <v>9000000</v>
      </c>
      <c r="F11" s="11">
        <v>0</v>
      </c>
    </row>
    <row r="12" spans="1:12" x14ac:dyDescent="0.25">
      <c r="A12" s="14" t="s">
        <v>57</v>
      </c>
      <c r="B12" s="8">
        <v>0</v>
      </c>
      <c r="C12" s="8">
        <v>0</v>
      </c>
      <c r="D12" s="25" t="s">
        <v>80</v>
      </c>
      <c r="E12" s="8">
        <v>0</v>
      </c>
      <c r="F12" s="11">
        <v>4467110.71</v>
      </c>
    </row>
    <row r="13" spans="1:12" x14ac:dyDescent="0.25">
      <c r="A13" s="14" t="s">
        <v>58</v>
      </c>
      <c r="B13" s="8">
        <v>0</v>
      </c>
      <c r="C13" s="8">
        <v>0</v>
      </c>
      <c r="D13" s="25" t="s">
        <v>81</v>
      </c>
      <c r="E13" s="8">
        <v>0</v>
      </c>
      <c r="F13" s="11">
        <v>0</v>
      </c>
    </row>
    <row r="14" spans="1:12" x14ac:dyDescent="0.25">
      <c r="A14" s="14" t="s">
        <v>59</v>
      </c>
      <c r="B14" s="8">
        <v>0</v>
      </c>
      <c r="C14" s="8">
        <v>0</v>
      </c>
      <c r="D14" s="25" t="s">
        <v>82</v>
      </c>
      <c r="E14" s="8">
        <v>0</v>
      </c>
      <c r="F14" s="11">
        <v>0</v>
      </c>
    </row>
    <row r="15" spans="1:12" ht="26.25" x14ac:dyDescent="0.25">
      <c r="A15" s="14" t="s">
        <v>60</v>
      </c>
      <c r="B15" s="8">
        <v>0</v>
      </c>
      <c r="C15" s="8">
        <v>0</v>
      </c>
      <c r="D15" s="25" t="s">
        <v>83</v>
      </c>
      <c r="E15" s="8">
        <v>910203.01</v>
      </c>
      <c r="F15" s="11">
        <v>0</v>
      </c>
    </row>
    <row r="16" spans="1:12" x14ac:dyDescent="0.25">
      <c r="A16" s="14" t="s">
        <v>61</v>
      </c>
      <c r="B16" s="8">
        <v>0</v>
      </c>
      <c r="C16" s="8">
        <v>0</v>
      </c>
      <c r="D16" s="25" t="s">
        <v>84</v>
      </c>
      <c r="E16" s="8">
        <v>0</v>
      </c>
      <c r="F16" s="11">
        <v>0</v>
      </c>
    </row>
    <row r="17" spans="1:6" x14ac:dyDescent="0.25">
      <c r="A17" s="13" t="s">
        <v>62</v>
      </c>
      <c r="B17" s="7">
        <v>111686612.45</v>
      </c>
      <c r="C17" s="7">
        <v>1363345223.77</v>
      </c>
      <c r="D17" s="25" t="s">
        <v>85</v>
      </c>
      <c r="E17" s="8">
        <v>2337195</v>
      </c>
      <c r="F17" s="11">
        <v>0</v>
      </c>
    </row>
    <row r="18" spans="1:6" x14ac:dyDescent="0.25">
      <c r="A18" s="14" t="s">
        <v>63</v>
      </c>
      <c r="B18" s="8">
        <v>36320734.600000001</v>
      </c>
      <c r="C18" s="8">
        <v>0</v>
      </c>
      <c r="D18" s="20" t="s">
        <v>86</v>
      </c>
      <c r="E18" s="7">
        <v>135512576</v>
      </c>
      <c r="F18" s="10">
        <v>0</v>
      </c>
    </row>
    <row r="19" spans="1:6" x14ac:dyDescent="0.25">
      <c r="A19" s="14" t="s">
        <v>64</v>
      </c>
      <c r="B19" s="8">
        <v>0</v>
      </c>
      <c r="C19" s="8">
        <v>0</v>
      </c>
      <c r="D19" s="25" t="s">
        <v>87</v>
      </c>
      <c r="E19" s="8">
        <v>0</v>
      </c>
      <c r="F19" s="11">
        <v>0</v>
      </c>
    </row>
    <row r="20" spans="1:6" x14ac:dyDescent="0.25">
      <c r="A20" s="14" t="s">
        <v>65</v>
      </c>
      <c r="B20" s="8">
        <v>0</v>
      </c>
      <c r="C20" s="8">
        <v>1187638717.73</v>
      </c>
      <c r="D20" s="25" t="s">
        <v>88</v>
      </c>
      <c r="E20" s="8">
        <v>132000000</v>
      </c>
      <c r="F20" s="11">
        <v>0</v>
      </c>
    </row>
    <row r="21" spans="1:6" x14ac:dyDescent="0.25">
      <c r="A21" s="14" t="s">
        <v>66</v>
      </c>
      <c r="B21" s="8">
        <v>0</v>
      </c>
      <c r="C21" s="8">
        <v>172768938.5</v>
      </c>
      <c r="D21" s="25" t="s">
        <v>89</v>
      </c>
      <c r="E21" s="8">
        <v>3512576</v>
      </c>
      <c r="F21" s="11">
        <v>0</v>
      </c>
    </row>
    <row r="22" spans="1:6" x14ac:dyDescent="0.25">
      <c r="A22" s="14" t="s">
        <v>67</v>
      </c>
      <c r="B22" s="8">
        <v>0</v>
      </c>
      <c r="C22" s="8">
        <v>2937567.54</v>
      </c>
      <c r="D22" s="25" t="s">
        <v>90</v>
      </c>
      <c r="E22" s="8">
        <v>0</v>
      </c>
      <c r="F22" s="11">
        <v>0</v>
      </c>
    </row>
    <row r="23" spans="1:6" ht="26.25" x14ac:dyDescent="0.25">
      <c r="A23" s="14" t="s">
        <v>68</v>
      </c>
      <c r="B23" s="8">
        <v>75365877.849999994</v>
      </c>
      <c r="C23" s="8">
        <v>0</v>
      </c>
      <c r="D23" s="25" t="s">
        <v>91</v>
      </c>
      <c r="E23" s="8">
        <v>0</v>
      </c>
      <c r="F23" s="11">
        <v>0</v>
      </c>
    </row>
    <row r="24" spans="1:6" x14ac:dyDescent="0.25">
      <c r="A24" s="14" t="s">
        <v>69</v>
      </c>
      <c r="B24" s="8">
        <v>0</v>
      </c>
      <c r="C24" s="8">
        <v>0</v>
      </c>
      <c r="D24" s="25" t="s">
        <v>92</v>
      </c>
      <c r="E24" s="8">
        <v>0</v>
      </c>
      <c r="F24" s="11">
        <v>0</v>
      </c>
    </row>
    <row r="25" spans="1:6" x14ac:dyDescent="0.25">
      <c r="A25" s="14" t="s">
        <v>70</v>
      </c>
      <c r="B25" s="8">
        <v>0</v>
      </c>
      <c r="C25" s="8">
        <v>0</v>
      </c>
      <c r="D25" s="20" t="s">
        <v>93</v>
      </c>
      <c r="E25" s="7">
        <v>2949817597.23</v>
      </c>
      <c r="F25" s="10">
        <v>420278203.08999997</v>
      </c>
    </row>
    <row r="26" spans="1:6" x14ac:dyDescent="0.25">
      <c r="A26" s="14" t="s">
        <v>71</v>
      </c>
      <c r="B26" s="8">
        <v>0</v>
      </c>
      <c r="C26" s="8">
        <v>0</v>
      </c>
      <c r="D26" s="20" t="s">
        <v>94</v>
      </c>
      <c r="E26" s="7">
        <v>1144765860.73</v>
      </c>
      <c r="F26" s="10">
        <v>420278203.08999997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420278203.08999997</v>
      </c>
    </row>
    <row r="28" spans="1:6" x14ac:dyDescent="0.25">
      <c r="A28" s="14"/>
      <c r="B28" s="25"/>
      <c r="C28" s="25"/>
      <c r="D28" s="25" t="s">
        <v>13</v>
      </c>
      <c r="E28" s="8">
        <v>14</v>
      </c>
      <c r="F28" s="11">
        <v>0</v>
      </c>
    </row>
    <row r="29" spans="1:6" x14ac:dyDescent="0.25">
      <c r="A29" s="14"/>
      <c r="B29" s="25"/>
      <c r="C29" s="25"/>
      <c r="D29" s="25" t="s">
        <v>95</v>
      </c>
      <c r="E29" s="8">
        <v>1144765846.73</v>
      </c>
      <c r="F29" s="11">
        <v>0</v>
      </c>
    </row>
    <row r="30" spans="1:6" x14ac:dyDescent="0.25">
      <c r="A30" s="14"/>
      <c r="B30" s="25"/>
      <c r="C30" s="25"/>
      <c r="D30" s="20" t="s">
        <v>96</v>
      </c>
      <c r="E30" s="7">
        <v>1805051736.5</v>
      </c>
      <c r="F30" s="10">
        <v>0</v>
      </c>
    </row>
    <row r="31" spans="1:6" x14ac:dyDescent="0.25">
      <c r="A31" s="14"/>
      <c r="B31" s="25"/>
      <c r="C31" s="25"/>
      <c r="D31" s="25" t="s">
        <v>97</v>
      </c>
      <c r="E31" s="8">
        <v>1629208499.3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61113192.759999998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98</v>
      </c>
      <c r="E35" s="8">
        <v>114730044.44</v>
      </c>
      <c r="F35" s="11">
        <v>0</v>
      </c>
    </row>
    <row r="36" spans="1:6" x14ac:dyDescent="0.25">
      <c r="A36" s="14"/>
      <c r="B36" s="25"/>
      <c r="C36" s="25"/>
      <c r="D36" s="20" t="s">
        <v>99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100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101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paperSize="153" scale="64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opLeftCell="A11" workbookViewId="0">
      <selection activeCell="D34" sqref="D34"/>
    </sheetView>
  </sheetViews>
  <sheetFormatPr baseColWidth="10" defaultRowHeight="15" x14ac:dyDescent="0.25"/>
  <cols>
    <col min="1" max="1" width="64.7109375" customWidth="1"/>
    <col min="2" max="2" width="16.42578125" bestFit="1" customWidth="1"/>
    <col min="3" max="4" width="17.85546875" bestFit="1" customWidth="1"/>
    <col min="5" max="5" width="16.42578125" bestFit="1" customWidth="1"/>
    <col min="6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47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245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48</v>
      </c>
      <c r="C7" s="3" t="s">
        <v>49</v>
      </c>
      <c r="D7" s="3" t="s">
        <v>50</v>
      </c>
      <c r="E7" s="3" t="s">
        <v>51</v>
      </c>
      <c r="F7" s="4" t="s">
        <v>52</v>
      </c>
      <c r="G7" s="1"/>
      <c r="H7" s="1"/>
      <c r="I7" s="1"/>
      <c r="J7" s="1"/>
      <c r="K7" s="1"/>
      <c r="L7" s="1"/>
    </row>
    <row r="8" spans="1:12" x14ac:dyDescent="0.25">
      <c r="A8" s="12" t="s">
        <v>53</v>
      </c>
      <c r="B8" s="18"/>
      <c r="C8" s="18"/>
      <c r="D8" s="18"/>
      <c r="E8" s="18"/>
      <c r="F8" s="19"/>
    </row>
    <row r="9" spans="1:12" x14ac:dyDescent="0.25">
      <c r="A9" s="13" t="s">
        <v>54</v>
      </c>
      <c r="B9" s="7">
        <v>715154255.46000004</v>
      </c>
      <c r="C9" s="7">
        <v>283921348559.73999</v>
      </c>
      <c r="D9" s="7">
        <v>281487015767.85999</v>
      </c>
      <c r="E9" s="7">
        <v>3149487047.3400002</v>
      </c>
      <c r="F9" s="10">
        <v>2434332791.8800001</v>
      </c>
    </row>
    <row r="10" spans="1:12" x14ac:dyDescent="0.25">
      <c r="A10" s="14" t="s">
        <v>55</v>
      </c>
      <c r="B10" s="8">
        <v>459004943.73000002</v>
      </c>
      <c r="C10" s="8">
        <v>282747179756.89001</v>
      </c>
      <c r="D10" s="8">
        <v>280326904469.35999</v>
      </c>
      <c r="E10" s="8">
        <v>2879280231.2600002</v>
      </c>
      <c r="F10" s="11">
        <v>2420275287.5300002</v>
      </c>
    </row>
    <row r="11" spans="1:12" x14ac:dyDescent="0.25">
      <c r="A11" s="14" t="s">
        <v>56</v>
      </c>
      <c r="B11" s="8">
        <v>256149311.72999999</v>
      </c>
      <c r="C11" s="8">
        <v>1171168802.8499999</v>
      </c>
      <c r="D11" s="8">
        <v>1157111298.5</v>
      </c>
      <c r="E11" s="8">
        <v>270206816.07999998</v>
      </c>
      <c r="F11" s="11">
        <v>14057504.35</v>
      </c>
    </row>
    <row r="12" spans="1:12" x14ac:dyDescent="0.25">
      <c r="A12" s="14" t="s">
        <v>57</v>
      </c>
      <c r="B12" s="8">
        <v>0</v>
      </c>
      <c r="C12" s="8">
        <v>3000000</v>
      </c>
      <c r="D12" s="8">
        <v>3000000</v>
      </c>
      <c r="E12" s="8">
        <v>0</v>
      </c>
      <c r="F12" s="11">
        <v>0</v>
      </c>
    </row>
    <row r="13" spans="1:12" x14ac:dyDescent="0.25">
      <c r="A13" s="14" t="s">
        <v>58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59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60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61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62</v>
      </c>
      <c r="B17" s="7">
        <v>2544138672.2199998</v>
      </c>
      <c r="C17" s="7">
        <v>7425899723.3100004</v>
      </c>
      <c r="D17" s="7">
        <v>6174241111.9899998</v>
      </c>
      <c r="E17" s="7">
        <v>3795797283.54</v>
      </c>
      <c r="F17" s="10">
        <v>1251658611.3199999</v>
      </c>
    </row>
    <row r="18" spans="1:6" x14ac:dyDescent="0.25">
      <c r="A18" s="14" t="s">
        <v>63</v>
      </c>
      <c r="B18" s="8">
        <v>521767801.70999998</v>
      </c>
      <c r="C18" s="8">
        <v>1725116126.73</v>
      </c>
      <c r="D18" s="8">
        <v>1761436861.3299999</v>
      </c>
      <c r="E18" s="8">
        <v>485447067.11000001</v>
      </c>
      <c r="F18" s="11">
        <v>-36320734.600000001</v>
      </c>
    </row>
    <row r="19" spans="1:6" x14ac:dyDescent="0.25">
      <c r="A19" s="14" t="s">
        <v>64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65</v>
      </c>
      <c r="B20" s="8">
        <v>1381552332.26</v>
      </c>
      <c r="C20" s="8">
        <v>2715255902.54</v>
      </c>
      <c r="D20" s="8">
        <v>1527617184.8099999</v>
      </c>
      <c r="E20" s="8">
        <v>2569191049.9899998</v>
      </c>
      <c r="F20" s="11">
        <v>1187638717.73</v>
      </c>
    </row>
    <row r="21" spans="1:6" x14ac:dyDescent="0.25">
      <c r="A21" s="14" t="s">
        <v>66</v>
      </c>
      <c r="B21" s="8">
        <v>1538964286.9400001</v>
      </c>
      <c r="C21" s="8">
        <v>1841866257.8800001</v>
      </c>
      <c r="D21" s="8">
        <v>1669097319.3800001</v>
      </c>
      <c r="E21" s="8">
        <v>1711733225.4400001</v>
      </c>
      <c r="F21" s="11">
        <v>172768938.5</v>
      </c>
    </row>
    <row r="22" spans="1:6" x14ac:dyDescent="0.25">
      <c r="A22" s="14" t="s">
        <v>67</v>
      </c>
      <c r="B22" s="8">
        <v>9159747.6400000006</v>
      </c>
      <c r="C22" s="8">
        <v>2937567.54</v>
      </c>
      <c r="D22" s="8">
        <v>0</v>
      </c>
      <c r="E22" s="8">
        <v>12097315.18</v>
      </c>
      <c r="F22" s="11">
        <v>2937567.54</v>
      </c>
    </row>
    <row r="23" spans="1:6" x14ac:dyDescent="0.25">
      <c r="A23" s="14" t="s">
        <v>68</v>
      </c>
      <c r="B23" s="8">
        <v>-1118686083.8499999</v>
      </c>
      <c r="C23" s="8">
        <v>1140723868.6199999</v>
      </c>
      <c r="D23" s="8">
        <v>1216089746.47</v>
      </c>
      <c r="E23" s="8">
        <v>-1194051961.7</v>
      </c>
      <c r="F23" s="11">
        <v>-75365877.849999994</v>
      </c>
    </row>
    <row r="24" spans="1:6" x14ac:dyDescent="0.25">
      <c r="A24" s="14" t="s">
        <v>69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70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71</v>
      </c>
      <c r="B26" s="8">
        <v>211380587.52000001</v>
      </c>
      <c r="C26" s="8">
        <v>0</v>
      </c>
      <c r="D26" s="8">
        <v>0</v>
      </c>
      <c r="E26" s="8">
        <v>211380587.52000001</v>
      </c>
      <c r="F26" s="11">
        <v>0</v>
      </c>
    </row>
    <row r="27" spans="1:6" x14ac:dyDescent="0.25">
      <c r="A27" s="13" t="s">
        <v>72</v>
      </c>
      <c r="B27" s="7">
        <v>3259292927.6799998</v>
      </c>
      <c r="C27" s="7">
        <v>291347248283.04999</v>
      </c>
      <c r="D27" s="7">
        <v>287661256879.84998</v>
      </c>
      <c r="E27" s="7">
        <v>6945284330.8800001</v>
      </c>
      <c r="F27" s="10">
        <v>3685991403.1999998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paperSize="153" scale="8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15" workbookViewId="0">
      <selection activeCell="D33" sqref="D33"/>
    </sheetView>
  </sheetViews>
  <sheetFormatPr baseColWidth="10" defaultRowHeight="15" x14ac:dyDescent="0.25"/>
  <cols>
    <col min="1" max="1" width="64.7109375" customWidth="1"/>
    <col min="2" max="2" width="12.28515625" bestFit="1" customWidth="1"/>
    <col min="3" max="3" width="13.140625" bestFit="1" customWidth="1"/>
    <col min="4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24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245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 t="s">
        <v>34</v>
      </c>
      <c r="C10" s="22" t="s">
        <v>35</v>
      </c>
      <c r="D10" s="7">
        <v>25219115.27</v>
      </c>
      <c r="E10" s="7">
        <v>20752004.559999999</v>
      </c>
      <c r="F10" s="21"/>
    </row>
    <row r="11" spans="1:12" x14ac:dyDescent="0.25">
      <c r="A11" s="14" t="s">
        <v>36</v>
      </c>
      <c r="B11" s="23" t="s">
        <v>34</v>
      </c>
      <c r="C11" s="23" t="s">
        <v>35</v>
      </c>
      <c r="D11" s="8">
        <v>25219115.27</v>
      </c>
      <c r="E11" s="8">
        <v>20752004.559999999</v>
      </c>
      <c r="F11" s="24"/>
    </row>
    <row r="12" spans="1:12" x14ac:dyDescent="0.25">
      <c r="A12" s="14" t="s">
        <v>37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38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39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40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41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37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38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42</v>
      </c>
      <c r="B19" s="22" t="s">
        <v>34</v>
      </c>
      <c r="C19" s="22" t="s">
        <v>35</v>
      </c>
      <c r="D19" s="7">
        <v>25219115.27</v>
      </c>
      <c r="E19" s="7">
        <v>20752004.559999999</v>
      </c>
      <c r="F19" s="21"/>
    </row>
    <row r="20" spans="1:6" x14ac:dyDescent="0.25">
      <c r="A20" s="13" t="s">
        <v>43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 t="s">
        <v>34</v>
      </c>
      <c r="C21" s="22" t="s">
        <v>35</v>
      </c>
      <c r="D21" s="7">
        <v>2480284699.6799998</v>
      </c>
      <c r="E21" s="7">
        <v>2483797275.6799998</v>
      </c>
      <c r="F21" s="21"/>
    </row>
    <row r="22" spans="1:6" x14ac:dyDescent="0.25">
      <c r="A22" s="14" t="s">
        <v>36</v>
      </c>
      <c r="B22" s="23" t="s">
        <v>34</v>
      </c>
      <c r="C22" s="23" t="s">
        <v>35</v>
      </c>
      <c r="D22" s="8">
        <v>2480284699.6799998</v>
      </c>
      <c r="E22" s="8">
        <v>2483797275.6799998</v>
      </c>
      <c r="F22" s="24"/>
    </row>
    <row r="23" spans="1:6" x14ac:dyDescent="0.25">
      <c r="A23" s="14" t="s">
        <v>37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38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39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40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41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37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38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44</v>
      </c>
      <c r="B30" s="22" t="s">
        <v>34</v>
      </c>
      <c r="C30" s="22" t="s">
        <v>35</v>
      </c>
      <c r="D30" s="7">
        <v>2480284699.6799998</v>
      </c>
      <c r="E30" s="7">
        <v>2483797275.6799998</v>
      </c>
      <c r="F30" s="21"/>
    </row>
    <row r="31" spans="1:6" x14ac:dyDescent="0.25">
      <c r="A31" s="14" t="s">
        <v>45</v>
      </c>
      <c r="B31" s="23" t="s">
        <v>34</v>
      </c>
      <c r="C31" s="23" t="s">
        <v>35</v>
      </c>
      <c r="D31" s="8">
        <v>2249192874.75</v>
      </c>
      <c r="E31" s="8">
        <v>3406599418.52</v>
      </c>
      <c r="F31" s="24"/>
    </row>
    <row r="32" spans="1:6" x14ac:dyDescent="0.25">
      <c r="A32" s="13" t="s">
        <v>46</v>
      </c>
      <c r="B32" s="22" t="s">
        <v>34</v>
      </c>
      <c r="C32" s="22" t="s">
        <v>35</v>
      </c>
      <c r="D32" s="7">
        <v>4754696689.6999998</v>
      </c>
      <c r="E32" s="7">
        <v>5911148698.7600002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paperSize="153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topLeftCell="A8" workbookViewId="0">
      <selection activeCell="F29" sqref="F29"/>
    </sheetView>
  </sheetViews>
  <sheetFormatPr baseColWidth="10" defaultRowHeight="15" x14ac:dyDescent="0.25"/>
  <cols>
    <col min="1" max="1" width="64.7109375" customWidth="1"/>
    <col min="2" max="2" width="15.7109375" customWidth="1"/>
    <col min="3" max="3" width="16.42578125" bestFit="1" customWidth="1"/>
    <col min="4" max="5" width="15.7109375" customWidth="1"/>
    <col min="6" max="6" width="16.42578125" bestFit="1" customWidth="1"/>
    <col min="7" max="12" width="15.7109375" customWidth="1"/>
  </cols>
  <sheetData>
    <row r="1" spans="1:12" x14ac:dyDescent="0.25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</row>
    <row r="2" spans="1:12" x14ac:dyDescent="0.25">
      <c r="A2" s="26" t="s">
        <v>1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x14ac:dyDescent="0.25">
      <c r="A3" s="26" t="s">
        <v>2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</row>
    <row r="4" spans="1:12" x14ac:dyDescent="0.25">
      <c r="A4" s="26" t="s">
        <v>3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</row>
    <row r="5" spans="1:12" x14ac:dyDescent="0.25">
      <c r="A5" s="27" t="s">
        <v>245</v>
      </c>
      <c r="B5" s="27"/>
      <c r="C5" s="27"/>
      <c r="D5" s="27"/>
      <c r="E5" s="27"/>
      <c r="F5" s="27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-4161824934.02</v>
      </c>
      <c r="D8" s="6">
        <v>114730044.44</v>
      </c>
      <c r="E8" s="6">
        <v>0</v>
      </c>
      <c r="F8" s="9">
        <f>+C8+D8</f>
        <v>-4047094889.5799999</v>
      </c>
    </row>
    <row r="9" spans="1:12" x14ac:dyDescent="0.25">
      <c r="A9" s="13" t="s">
        <v>11</v>
      </c>
      <c r="B9" s="7">
        <v>1215827348.49</v>
      </c>
      <c r="C9" s="7">
        <v>0</v>
      </c>
      <c r="D9" s="7">
        <v>0</v>
      </c>
      <c r="E9" s="7">
        <v>0</v>
      </c>
      <c r="F9" s="10">
        <v>1215827348.49</v>
      </c>
    </row>
    <row r="10" spans="1:12" x14ac:dyDescent="0.25">
      <c r="A10" s="14" t="s">
        <v>12</v>
      </c>
      <c r="B10" s="8">
        <v>1209027081.5999999</v>
      </c>
      <c r="C10" s="8">
        <v>0</v>
      </c>
      <c r="D10" s="8">
        <v>0</v>
      </c>
      <c r="E10" s="8">
        <v>0</v>
      </c>
      <c r="F10" s="11">
        <v>1209027081.5999999</v>
      </c>
    </row>
    <row r="11" spans="1:12" x14ac:dyDescent="0.25">
      <c r="A11" s="14" t="s">
        <v>13</v>
      </c>
      <c r="B11" s="8">
        <v>6800266.8899999997</v>
      </c>
      <c r="C11" s="8">
        <v>0</v>
      </c>
      <c r="D11" s="8">
        <v>0</v>
      </c>
      <c r="E11" s="8">
        <v>0</v>
      </c>
      <c r="F11" s="11">
        <v>6800266.8899999997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1450593823.51</v>
      </c>
      <c r="D13" s="7">
        <v>0</v>
      </c>
      <c r="E13" s="7">
        <v>0</v>
      </c>
      <c r="F13" s="10">
        <v>1450593823.51</v>
      </c>
    </row>
    <row r="14" spans="1:12" x14ac:dyDescent="0.25">
      <c r="A14" s="14" t="s">
        <v>16</v>
      </c>
      <c r="B14" s="8">
        <v>0</v>
      </c>
      <c r="C14" s="8">
        <v>2503354583.98</v>
      </c>
      <c r="D14" s="8">
        <v>0</v>
      </c>
      <c r="E14" s="8">
        <v>0</v>
      </c>
      <c r="F14" s="11">
        <v>2503354583.98</v>
      </c>
    </row>
    <row r="15" spans="1:12" x14ac:dyDescent="0.25">
      <c r="A15" s="14" t="s">
        <v>17</v>
      </c>
      <c r="B15" s="8">
        <v>0</v>
      </c>
      <c r="C15" s="8">
        <v>-1052760760.47</v>
      </c>
      <c r="D15" s="8">
        <v>0</v>
      </c>
      <c r="E15" s="8">
        <v>0</v>
      </c>
      <c r="F15" s="11">
        <v>-1052760760.47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1215827348.49</v>
      </c>
      <c r="C18" s="7">
        <v>-2711231110.5100002</v>
      </c>
      <c r="D18" s="7">
        <f>+D8</f>
        <v>114730044.44</v>
      </c>
      <c r="E18" s="7">
        <v>0</v>
      </c>
      <c r="F18" s="10">
        <f>+B18+C18+D18</f>
        <v>-1380673717.5800002</v>
      </c>
    </row>
    <row r="19" spans="1:6" x14ac:dyDescent="0.25">
      <c r="A19" s="13" t="s">
        <v>21</v>
      </c>
      <c r="B19" s="7">
        <v>724487657.63999999</v>
      </c>
      <c r="C19" s="7">
        <v>0</v>
      </c>
      <c r="D19" s="7">
        <v>0</v>
      </c>
      <c r="E19" s="7">
        <v>0</v>
      </c>
      <c r="F19" s="10">
        <v>724487657.63999999</v>
      </c>
    </row>
    <row r="20" spans="1:6" x14ac:dyDescent="0.25">
      <c r="A20" s="14" t="s">
        <v>12</v>
      </c>
      <c r="B20" s="8">
        <v>-420278203.08999997</v>
      </c>
      <c r="C20" s="8">
        <v>0</v>
      </c>
      <c r="D20" s="8">
        <v>0</v>
      </c>
      <c r="E20" s="8">
        <v>0</v>
      </c>
      <c r="F20" s="11">
        <v>-420278203.08999997</v>
      </c>
    </row>
    <row r="21" spans="1:6" x14ac:dyDescent="0.25">
      <c r="A21" s="14" t="s">
        <v>13</v>
      </c>
      <c r="B21" s="8">
        <v>14</v>
      </c>
      <c r="C21" s="8">
        <v>0</v>
      </c>
      <c r="D21" s="8">
        <v>0</v>
      </c>
      <c r="E21" s="8">
        <v>0</v>
      </c>
      <c r="F21" s="11">
        <v>14</v>
      </c>
    </row>
    <row r="22" spans="1:6" x14ac:dyDescent="0.25">
      <c r="A22" s="14" t="s">
        <v>14</v>
      </c>
      <c r="B22" s="8">
        <v>1144765846.73</v>
      </c>
      <c r="C22" s="8">
        <v>0</v>
      </c>
      <c r="D22" s="8">
        <v>0</v>
      </c>
      <c r="E22" s="8">
        <v>0</v>
      </c>
      <c r="F22" s="11">
        <v>1144765846.73</v>
      </c>
    </row>
    <row r="23" spans="1:6" x14ac:dyDescent="0.25">
      <c r="A23" s="13" t="s">
        <v>15</v>
      </c>
      <c r="B23" s="7">
        <v>0</v>
      </c>
      <c r="C23" s="7">
        <v>61113192.759999998</v>
      </c>
      <c r="D23" s="7">
        <v>1629208499.3</v>
      </c>
      <c r="E23" s="7">
        <v>0</v>
      </c>
      <c r="F23" s="10">
        <v>1690321692.0599999</v>
      </c>
    </row>
    <row r="24" spans="1:6" x14ac:dyDescent="0.25">
      <c r="A24" s="14" t="s">
        <v>16</v>
      </c>
      <c r="B24" s="8">
        <v>0</v>
      </c>
      <c r="C24" s="8">
        <v>0</v>
      </c>
      <c r="D24" s="8">
        <v>1629208499.3</v>
      </c>
      <c r="E24" s="8">
        <v>0</v>
      </c>
      <c r="F24" s="11">
        <v>1629208499.3</v>
      </c>
    </row>
    <row r="25" spans="1:6" x14ac:dyDescent="0.25">
      <c r="A25" s="14" t="s">
        <v>17</v>
      </c>
      <c r="B25" s="8">
        <v>0</v>
      </c>
      <c r="C25" s="8">
        <v>61113192.759999998</v>
      </c>
      <c r="D25" s="8">
        <v>0</v>
      </c>
      <c r="E25" s="8">
        <v>0</v>
      </c>
      <c r="F25" s="11">
        <v>61113192.759999998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1940315006.1300001</v>
      </c>
      <c r="C28" s="7">
        <v>-2650117917.75</v>
      </c>
      <c r="D28" s="7">
        <f>+D18+D23</f>
        <v>1743938543.74</v>
      </c>
      <c r="E28" s="7">
        <v>0</v>
      </c>
      <c r="F28" s="10">
        <f>+F18+F19+F23</f>
        <v>1034135632.1199998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paperSize="153" scale="8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dcterms:created xsi:type="dcterms:W3CDTF">2016-03-18T17:38:40Z</dcterms:created>
  <dcterms:modified xsi:type="dcterms:W3CDTF">2016-03-18T21:57:29Z</dcterms:modified>
</cp:coreProperties>
</file>