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1460" windowHeight="5100" firstSheet="1" activeTab="1"/>
  </bookViews>
  <sheets>
    <sheet name="Hoja1" sheetId="1" state="hidden" r:id="rId1"/>
    <sheet name=" Ley Ingresos Mensualizada 2016" sheetId="4" r:id="rId2"/>
    <sheet name="Anexos PEF 2015" sheetId="6" state="hidden" r:id="rId3"/>
    <sheet name="Hoja3" sheetId="3" state="hidden" r:id="rId4"/>
    <sheet name="Hoja2" sheetId="12" r:id="rId5"/>
  </sheets>
  <externalReferences>
    <externalReference r:id="rId6"/>
    <externalReference r:id="rId7"/>
  </externalReferences>
  <definedNames>
    <definedName name="_xlnm.Print_Area" localSheetId="1">' Ley Ingresos Mensualizada 2016'!$A$1:$Q$328</definedName>
    <definedName name="CAPITULO_II" localSheetId="2">#REF!</definedName>
    <definedName name="CAPITULO_II">#REF!</definedName>
    <definedName name="CAPITULO_III" localSheetId="2">#REF!</definedName>
    <definedName name="CAPITULO_III">#REF!</definedName>
    <definedName name="CAPITULO_IV" localSheetId="2">#REF!</definedName>
    <definedName name="CAPITULO_IV">#REF!</definedName>
    <definedName name="CAPÍTULO_VII" localSheetId="2">#REF!</definedName>
    <definedName name="CAPÍTULO_VII">#REF!</definedName>
    <definedName name="CAPÍTULO_VIII" localSheetId="2">#REF!</definedName>
    <definedName name="CAPÍTULO_VIII">#REF!</definedName>
    <definedName name="CAPITULO_XI" localSheetId="2">#REF!</definedName>
    <definedName name="CAPITULO_XI">#REF!</definedName>
    <definedName name="Derechos" localSheetId="2">#REF!</definedName>
    <definedName name="Derechos">#REF!</definedName>
    <definedName name="FOGEN" localSheetId="2">'[1]2013 ult'!#REF!</definedName>
    <definedName name="FOGEN">'[1]2013 ult'!#REF!</definedName>
    <definedName name="IEPS" localSheetId="2">#REF!</definedName>
    <definedName name="IEPS">#REF!</definedName>
    <definedName name="INDICADORSEGING" localSheetId="2">#REF!</definedName>
    <definedName name="INDICADORSEGING">#REF!</definedName>
    <definedName name="ingresos_2005" localSheetId="2">#REF!</definedName>
    <definedName name="ingresos_2005">#REF!</definedName>
    <definedName name="LA_DIRECCIÓN_DE_INGRESOS" localSheetId="2">#REF!</definedName>
    <definedName name="LA_DIRECCIÓN_DE_INGRESOS">#REF!</definedName>
    <definedName name="LA_DIRECCIÓN_DEL_CATASTRO" localSheetId="2">#REF!</definedName>
    <definedName name="LA_DIRECCIÓN_DEL_CATASTRO">#REF!</definedName>
    <definedName name="licencias" localSheetId="2">#REF!</definedName>
    <definedName name="licencias">#REF!</definedName>
    <definedName name="otros_servicios_spv" localSheetId="2">#REF!</definedName>
    <definedName name="otros_servicios_spv">#REF!</definedName>
    <definedName name="placas" localSheetId="2">#REF!</definedName>
    <definedName name="placas">#REF!</definedName>
    <definedName name="salariominimo05">[2]parametros!$C$3</definedName>
    <definedName name="tarjetas" localSheetId="2">#REF!</definedName>
    <definedName name="tarjetas">#REF!</definedName>
    <definedName name="_xlnm.Print_Titles" localSheetId="2">'Anexos PEF 2015'!$2:$3</definedName>
  </definedNames>
  <calcPr calcId="145621" concurrentCalc="0"/>
</workbook>
</file>

<file path=xl/calcChain.xml><?xml version="1.0" encoding="utf-8"?>
<calcChain xmlns="http://schemas.openxmlformats.org/spreadsheetml/2006/main">
  <c r="H99" i="6" l="1"/>
  <c r="E96" i="6"/>
  <c r="E87" i="6"/>
  <c r="E38" i="6"/>
  <c r="E31" i="6"/>
  <c r="E25" i="6"/>
  <c r="E18" i="6"/>
  <c r="E13" i="6"/>
  <c r="E89" i="3"/>
  <c r="E80" i="3"/>
  <c r="E38" i="3"/>
  <c r="E31" i="3"/>
  <c r="E25" i="3"/>
  <c r="E18" i="3"/>
  <c r="E91" i="3"/>
  <c r="E13" i="3"/>
  <c r="E98" i="6"/>
  <c r="G141" i="1"/>
</calcChain>
</file>

<file path=xl/comments1.xml><?xml version="1.0" encoding="utf-8"?>
<comments xmlns="http://schemas.openxmlformats.org/spreadsheetml/2006/main">
  <authors>
    <author>Lissette Mendoza Fuentes</author>
  </authors>
  <commentList>
    <comment ref="E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F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G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H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I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J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K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L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M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N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O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P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Q156" authorId="0">
      <text>
        <r>
          <rPr>
            <b/>
            <sz val="9"/>
            <color indexed="81"/>
            <rFont val="Tahoma"/>
            <family val="2"/>
          </rPr>
          <t>Lissette Mendoza Fuentes:</t>
        </r>
        <r>
          <rPr>
            <sz val="9"/>
            <color indexed="81"/>
            <rFont val="Tahoma"/>
            <family val="2"/>
          </rPr>
          <t xml:space="preserve">
Este dato aun no se tiene, se está considerando el mismo monto de Asistencia Social
</t>
        </r>
      </text>
    </comment>
    <comment ref="E168" authorId="0">
      <text>
        <r>
          <rPr>
            <b/>
            <sz val="9"/>
            <color indexed="81"/>
            <rFont val="Tahoma"/>
            <family val="2"/>
          </rPr>
          <t>Lissette Mendoza Fuentes:</t>
        </r>
        <r>
          <rPr>
            <sz val="9"/>
            <color indexed="81"/>
            <rFont val="Tahoma"/>
            <family val="2"/>
          </rPr>
          <t xml:space="preserve">
Importe del 2015, aun no se tiene datos para 2016
</t>
        </r>
      </text>
    </comment>
  </commentList>
</comments>
</file>

<file path=xl/comments2.xml><?xml version="1.0" encoding="utf-8"?>
<comments xmlns="http://schemas.openxmlformats.org/spreadsheetml/2006/main">
  <authors>
    <author>lissette.mendoza</author>
  </authors>
  <commentList>
    <comment ref="E21" authorId="0">
      <text>
        <r>
          <rPr>
            <b/>
            <sz val="9"/>
            <color indexed="81"/>
            <rFont val="Tahoma"/>
            <family val="2"/>
          </rPr>
          <t>lissette.mendoza:</t>
        </r>
        <r>
          <rPr>
            <sz val="9"/>
            <color indexed="81"/>
            <rFont val="Tahoma"/>
            <family val="2"/>
          </rPr>
          <t xml:space="preserve">
Este importe está publicado en el PEF 2015, pero no aparece el desglose para Yucatán.(los $ 200,000,000 es la gran bolsa)</t>
        </r>
      </text>
    </comment>
    <comment ref="E50" authorId="0">
      <text>
        <r>
          <rPr>
            <b/>
            <sz val="9"/>
            <color indexed="81"/>
            <rFont val="Tahoma"/>
            <family val="2"/>
          </rPr>
          <t>lissette.mendoza:</t>
        </r>
        <r>
          <rPr>
            <sz val="9"/>
            <color indexed="81"/>
            <rFont val="Tahoma"/>
            <family val="2"/>
          </rPr>
          <t xml:space="preserve">
No se tiene el desglose para Yucatán en el PEF 2014
</t>
        </r>
      </text>
    </comment>
  </commentList>
</comments>
</file>

<file path=xl/comments3.xml><?xml version="1.0" encoding="utf-8"?>
<comments xmlns="http://schemas.openxmlformats.org/spreadsheetml/2006/main">
  <authors>
    <author>lissette.mendoza</author>
  </authors>
  <commentList>
    <comment ref="E21" authorId="0">
      <text>
        <r>
          <rPr>
            <b/>
            <sz val="9"/>
            <color indexed="81"/>
            <rFont val="Tahoma"/>
            <family val="2"/>
          </rPr>
          <t>lissette.mendoza:</t>
        </r>
        <r>
          <rPr>
            <sz val="9"/>
            <color indexed="81"/>
            <rFont val="Tahoma"/>
            <family val="2"/>
          </rPr>
          <t xml:space="preserve">
Este importe está publicado en el PEF 2014, pero no aparece el desglose para Yucatán.(los $ 150,000,000 es la gran bolsa)</t>
        </r>
      </text>
    </comment>
    <comment ref="E43" authorId="0">
      <text>
        <r>
          <rPr>
            <b/>
            <sz val="9"/>
            <color indexed="81"/>
            <rFont val="Tahoma"/>
            <family val="2"/>
          </rPr>
          <t>lissette.mendoza:</t>
        </r>
        <r>
          <rPr>
            <sz val="9"/>
            <color indexed="81"/>
            <rFont val="Tahoma"/>
            <family val="2"/>
          </rPr>
          <t xml:space="preserve">
No se tiene el desglose para Yucatán en el PEF 2014
</t>
        </r>
      </text>
    </comment>
  </commentList>
</comments>
</file>

<file path=xl/sharedStrings.xml><?xml version="1.0" encoding="utf-8"?>
<sst xmlns="http://schemas.openxmlformats.org/spreadsheetml/2006/main" count="1176" uniqueCount="700">
  <si>
    <t>Impuestos</t>
  </si>
  <si>
    <t>1.1.</t>
  </si>
  <si>
    <t>Impuestos sobre los Ingresos</t>
  </si>
  <si>
    <t>1.1.1.</t>
  </si>
  <si>
    <t>Sobre loterias, rifas, sorteos, concursos y juegos con cruce de apuestas legalmente permitidos</t>
  </si>
  <si>
    <t>1.1.2.</t>
  </si>
  <si>
    <t>Sobre el ejercicio profesional</t>
  </si>
  <si>
    <t>1.1.3.</t>
  </si>
  <si>
    <t>Cedular sobre la obtención de ingresos por actividades empresariales.</t>
  </si>
  <si>
    <t>1.1.4.</t>
  </si>
  <si>
    <t>Cedular por la enajenación de bienes inmuebles.</t>
  </si>
  <si>
    <t>1.2.</t>
  </si>
  <si>
    <t>Impuesto sobre el patrimonio</t>
  </si>
  <si>
    <t>1.2.1.</t>
  </si>
  <si>
    <t>Impuesto sobre tenencia o uso de vehículos.</t>
  </si>
  <si>
    <t>1.3.</t>
  </si>
  <si>
    <t>Impuesto sobre la producción, el consumo y las transacciones.</t>
  </si>
  <si>
    <t>1.3.1.</t>
  </si>
  <si>
    <t>Impuesto por servicios de hospedaje</t>
  </si>
  <si>
    <t>1.3.2.</t>
  </si>
  <si>
    <t>Adicional para la ejecución de obras materiales y asistencia social</t>
  </si>
  <si>
    <t>1.3.3.</t>
  </si>
  <si>
    <t>Sobre enajenación de vehículos usados</t>
  </si>
  <si>
    <t>1.3.4.</t>
  </si>
  <si>
    <t>Impuesto a las erogaciones en juegos y concursos</t>
  </si>
  <si>
    <t>1.4.</t>
  </si>
  <si>
    <t>Impuestos al comercio exterior</t>
  </si>
  <si>
    <t>1.5.</t>
  </si>
  <si>
    <t>Impuestos sobre Nóminas y Asimilables</t>
  </si>
  <si>
    <t>1.5.1.</t>
  </si>
  <si>
    <t>Sobre erogaciones por remuneración al trabajo personal</t>
  </si>
  <si>
    <t>1.6.</t>
  </si>
  <si>
    <t>Impuestos ecológicos</t>
  </si>
  <si>
    <t>1.7.</t>
  </si>
  <si>
    <t>Accesorios</t>
  </si>
  <si>
    <t>1.8.</t>
  </si>
  <si>
    <t>Otros impuestos</t>
  </si>
  <si>
    <t>1.9.</t>
  </si>
  <si>
    <t>Impuestos comprendidos en las fracciones de la Ley de Ingresos causadas en ejercicios fiscales anteriores pendientes de liquidación o pago</t>
  </si>
  <si>
    <t>Cuotas y aportaciones de seguridad social</t>
  </si>
  <si>
    <t>2.1.</t>
  </si>
  <si>
    <t>Aportaciones para fondos de vivienda</t>
  </si>
  <si>
    <t>2.2.</t>
  </si>
  <si>
    <t>Cuotas para el Seguro Social</t>
  </si>
  <si>
    <t>2.3.</t>
  </si>
  <si>
    <t>Cuotas de Ahorro para el Retiro</t>
  </si>
  <si>
    <t>2.4.</t>
  </si>
  <si>
    <t>Otras cuotas y aportaciones para la seguridad social</t>
  </si>
  <si>
    <t>2.5.</t>
  </si>
  <si>
    <t>Contribuciones de mejoras</t>
  </si>
  <si>
    <t>3.1.</t>
  </si>
  <si>
    <t>Contribuciones de mejoras por obras públicas</t>
  </si>
  <si>
    <t>Contribuciones de mejoras no comprendidas en las fracciones de la Ley de Ingresos causadas en ejercicios fiscales anteriores pendientes de liquidación o pago</t>
  </si>
  <si>
    <t>Derechos</t>
  </si>
  <si>
    <t>4.1.</t>
  </si>
  <si>
    <t>Derechos por el uso, goce, aprovechamiento o explotación de bienes del dominio público</t>
  </si>
  <si>
    <t>4.1.1.</t>
  </si>
  <si>
    <t>Por el uso, goce o aprovechamiento de bienes de dominio público del Estado</t>
  </si>
  <si>
    <t>4.1.2.</t>
  </si>
  <si>
    <t>Por el uso de cementerios y prestación de servicios conexos</t>
  </si>
  <si>
    <t>4.2.</t>
  </si>
  <si>
    <t>Derechos a los hidrocarburos</t>
  </si>
  <si>
    <t>4.3.</t>
  </si>
  <si>
    <t>Derechos por prestación de servicios</t>
  </si>
  <si>
    <t>4.3.1.</t>
  </si>
  <si>
    <t>Servicios que presta la Administración Pública en general</t>
  </si>
  <si>
    <t>4.3.2.</t>
  </si>
  <si>
    <t>Servicios que presta la Secretaría de Seguridad Pública</t>
  </si>
  <si>
    <t>4.3.2.1.</t>
  </si>
  <si>
    <t>Dotación, canje, reposición y baja de placas</t>
  </si>
  <si>
    <t>4.3.2.2.</t>
  </si>
  <si>
    <t>Tarjetas de circulación</t>
  </si>
  <si>
    <t>4.3.2.3.</t>
  </si>
  <si>
    <t>Expedición de licencias de manejo</t>
  </si>
  <si>
    <t>4.3.2.4.</t>
  </si>
  <si>
    <t>Otros servicios</t>
  </si>
  <si>
    <t>4.3.2.5.</t>
  </si>
  <si>
    <t>Relacionados con vialidad de vehículos de carga</t>
  </si>
  <si>
    <t>4.3.2.6.</t>
  </si>
  <si>
    <t>Relacionados con la policia auxiliar y la policia bancaria, industrial y comercial</t>
  </si>
  <si>
    <t>4.3.2.7.</t>
  </si>
  <si>
    <t>Seguridad externa en las vialidades y espacios públicos adyacentes en los que se lleven a cabo exposiciones, asambleas, espectáculos públicos, eventos artísticos y demas eventos análogos en general, de conformidad con el aforo de cada uno de ellos</t>
  </si>
  <si>
    <t>4.3.3</t>
  </si>
  <si>
    <t>Derechos por los servicios que presta la Consejería Jurídica</t>
  </si>
  <si>
    <t>4.3.3.1.</t>
  </si>
  <si>
    <t>Dirección del Registro Civil</t>
  </si>
  <si>
    <t>4.3.3.2.</t>
  </si>
  <si>
    <t>Diario Oficial del Gobierno del Estado de Yucatán</t>
  </si>
  <si>
    <t>4.3.3.3.</t>
  </si>
  <si>
    <t>Dirección de Contratos, Licitaciones y Procedimientos</t>
  </si>
  <si>
    <t>Servicios que presta el Instituto de Seguridad Jurídica Patrimonial de Yucatán</t>
  </si>
  <si>
    <t>Dirección del Registro Público de la Propiedad y del Comercio</t>
  </si>
  <si>
    <t>Servicios que prestan los Fedatarios a quienes el Estado les haya concedido Fe Pública</t>
  </si>
  <si>
    <t>Dirección del Archivo Notarial</t>
  </si>
  <si>
    <t>Dirección de Catastro</t>
  </si>
  <si>
    <t>4.3.4.</t>
  </si>
  <si>
    <t>4.3.4.1.</t>
  </si>
  <si>
    <t>4.3.4.2.</t>
  </si>
  <si>
    <t>4.3.4.3.</t>
  </si>
  <si>
    <t>4.3.4.4.</t>
  </si>
  <si>
    <t>4.3.5.</t>
  </si>
  <si>
    <t>Servicios que presta la Fiscalía General del Estado</t>
  </si>
  <si>
    <t>Servicios que presta la Secretaría de Educación</t>
  </si>
  <si>
    <t>Servicios que presta la Secretaría de Desarrollo Urbano y Medio Ambiente</t>
  </si>
  <si>
    <t>Servicios que presta la Secretaría de Salud</t>
  </si>
  <si>
    <t>Servicios que presta la Unidad Estatal de Protección Civil</t>
  </si>
  <si>
    <t>Servicios que presta el Patronato de las Unidades de Servicios Culturales y Turísticos del Estado de Yucatán</t>
  </si>
  <si>
    <t>Servicios que presta la Dirección de Transporte</t>
  </si>
  <si>
    <t>Acceso a la información</t>
  </si>
  <si>
    <t>Por los servicios de inspección, control y fiscalización que realiza la Secretaría de la Contraloría General</t>
  </si>
  <si>
    <t>Por los servicios de supervisión, vigilancia y registro de máquinas de juegos y apuestas</t>
  </si>
  <si>
    <t>Por los servicios que presta el Poder Judicial del Estado</t>
  </si>
  <si>
    <t>4.3.6.</t>
  </si>
  <si>
    <t>4.3.7.</t>
  </si>
  <si>
    <t>4.3.8.</t>
  </si>
  <si>
    <t>4.3.9.</t>
  </si>
  <si>
    <t>4.3.10.</t>
  </si>
  <si>
    <t>4.3.11.</t>
  </si>
  <si>
    <t>4.3.12.</t>
  </si>
  <si>
    <t>4.3.13.</t>
  </si>
  <si>
    <t>4.3.14.</t>
  </si>
  <si>
    <t>4.3.15.</t>
  </si>
  <si>
    <t>3.9.</t>
  </si>
  <si>
    <t>4.4.</t>
  </si>
  <si>
    <t>4.5.</t>
  </si>
  <si>
    <t>4.9.</t>
  </si>
  <si>
    <t>Otros derechos</t>
  </si>
  <si>
    <t>Derechos no comprendidos en las fracciones de la Ley de Ingresos causadas en ejercicios fiscales anteriores pendientes de liquidación o pago</t>
  </si>
  <si>
    <t>Productos</t>
  </si>
  <si>
    <t>Productos de tipo corriente</t>
  </si>
  <si>
    <t>5.1.</t>
  </si>
  <si>
    <t>Uso, aprovechamiento o enajenación de bienes de dominio privado del Estado</t>
  </si>
  <si>
    <t>Enajenación de bienes muebles no sujetos a ser inventariados</t>
  </si>
  <si>
    <t>Accesorios de Productos</t>
  </si>
  <si>
    <t>Otros productos</t>
  </si>
  <si>
    <t>5.1.1.</t>
  </si>
  <si>
    <t>5.1.2.</t>
  </si>
  <si>
    <t>5.1.3.</t>
  </si>
  <si>
    <t>5.1.4.</t>
  </si>
  <si>
    <t>5.2.</t>
  </si>
  <si>
    <t>Productos de capital</t>
  </si>
  <si>
    <t>5.2.1.</t>
  </si>
  <si>
    <t>Rendimientos de capitales y valores del Estado.</t>
  </si>
  <si>
    <t>5.9.</t>
  </si>
  <si>
    <t>Productos no comprendidos en las fracciones de la Ley de Ingresos causadas en ejercicios fiscales anteriores pendientes de liquidación o pago</t>
  </si>
  <si>
    <t>Aprovechamientos</t>
  </si>
  <si>
    <t>6.1.</t>
  </si>
  <si>
    <t>6.1.1.</t>
  </si>
  <si>
    <t>6.1.1.1.</t>
  </si>
  <si>
    <t>6.1.1.1.1.</t>
  </si>
  <si>
    <t>Aprovechamientos de tipo corriente</t>
  </si>
  <si>
    <t>Incentivos por colaboración administrativa</t>
  </si>
  <si>
    <t>Impuestos federales administrados por el Estado</t>
  </si>
  <si>
    <t>Impuestos sobre tenencia o uso de vehículos</t>
  </si>
  <si>
    <t>6.1.1.1.2.</t>
  </si>
  <si>
    <t>Impuesto sobre automóviles nuevos</t>
  </si>
  <si>
    <t>Impuesto especial sobre producción y servicios a las gasolinas y diesel</t>
  </si>
  <si>
    <t>Impuesto sobre la renta de quienes tributan en los términos del Capítulo IV del Título IV de la Ley del Impuesto sobre la Renta respecto de la enajenación de terrenos construcciones o terrenos y construcciones</t>
  </si>
  <si>
    <t>6.1.1.1.3.</t>
  </si>
  <si>
    <t>6.1.1.1.4.</t>
  </si>
  <si>
    <t>Incentivos y multas</t>
  </si>
  <si>
    <t>6.1.2.</t>
  </si>
  <si>
    <t>6.1.1.2.</t>
  </si>
  <si>
    <t>Recargos</t>
  </si>
  <si>
    <t>Indemnizaciones</t>
  </si>
  <si>
    <t>Multas administrativas y multas impuestas por autoridades judiciales</t>
  </si>
  <si>
    <t>Herencias, legados y donaciones que se hagan a favor del estado o de instituciones que dependan de él</t>
  </si>
  <si>
    <t>Accesorios de aprovechamientos</t>
  </si>
  <si>
    <t>Otros aprovechamientos</t>
  </si>
  <si>
    <t xml:space="preserve">6.1.3. </t>
  </si>
  <si>
    <t>6.1.4.</t>
  </si>
  <si>
    <t>6.1.5.</t>
  </si>
  <si>
    <t>6.1.6.</t>
  </si>
  <si>
    <t>6.1.7.</t>
  </si>
  <si>
    <t>6.2.</t>
  </si>
  <si>
    <t>Aprovechamientos de capital</t>
  </si>
  <si>
    <t>6.9.</t>
  </si>
  <si>
    <t>Aprovechamientos no comprendidos en las fracciones de la Ley de Ingresos causadas en ejercicios fiscales anteriores pendientes de liquidación o pago</t>
  </si>
  <si>
    <t>6.9.1.</t>
  </si>
  <si>
    <t>Impuesto sobre la renta, impuesto al valor agregado, impuesto empresarial de tasa única, de quienes tributan en los términos de la Sección III del Capítulo II del Título IV de la Ley del Impuesto Sobre la Renta</t>
  </si>
  <si>
    <t>Impuesto sobre la renta de quienes tributan en los términos de la Sección II del Capítulo II del Título IV de la Ley del Impuesto Sobre la Renta (Régimen Intermedio)</t>
  </si>
  <si>
    <t>6.9.2.</t>
  </si>
  <si>
    <t>Ingresos por ventas de bienes y servicios</t>
  </si>
  <si>
    <t>Ingresos por ventas de bienes y servicios de organismos descentralizados</t>
  </si>
  <si>
    <t>Ingresos de operación de entidades paraestatales empresariales</t>
  </si>
  <si>
    <t>Ingresos por ventas de bienes y servicios producidos en establecimientos del Gobierno Central</t>
  </si>
  <si>
    <t>7.1.</t>
  </si>
  <si>
    <t>7.2.</t>
  </si>
  <si>
    <t>7.3.</t>
  </si>
  <si>
    <t>Participaciones y aportaciones</t>
  </si>
  <si>
    <t>8.1.</t>
  </si>
  <si>
    <t>Participaciones</t>
  </si>
  <si>
    <t>Fondo General</t>
  </si>
  <si>
    <t>Fondo de Fomento Municipal</t>
  </si>
  <si>
    <t>Fondo Especial sobre Producción y Servicios (IEPS)</t>
  </si>
  <si>
    <t>Fondo de Compensación sobre Automoviles Nuevos (ISAN)</t>
  </si>
  <si>
    <t>Fondo de Fiscalización y Recaudación (FOFIR)</t>
  </si>
  <si>
    <t>Fondo de Compensación (Repecos e Intermedios)</t>
  </si>
  <si>
    <t>Venta final de gasolina y diesel</t>
  </si>
  <si>
    <t>Fondo ISR</t>
  </si>
  <si>
    <t>8.1.1.</t>
  </si>
  <si>
    <t>8.1.2.</t>
  </si>
  <si>
    <t>8.1.3.</t>
  </si>
  <si>
    <t>8.1.4.</t>
  </si>
  <si>
    <t>8.1.5.</t>
  </si>
  <si>
    <t>8.1.6.</t>
  </si>
  <si>
    <t>8.1.8.</t>
  </si>
  <si>
    <t>8.1.7.</t>
  </si>
  <si>
    <t>8.2.</t>
  </si>
  <si>
    <t>Aportaciones</t>
  </si>
  <si>
    <t>Fondo de Aportaciones para la Nómina Educativa y Gasto Operativo</t>
  </si>
  <si>
    <t>Fondo de Aportaciones para los Servicios de Salud</t>
  </si>
  <si>
    <t>Fondo de Aportaciones para la Infraestructura Social</t>
  </si>
  <si>
    <t>8.2.1.</t>
  </si>
  <si>
    <t>8.2.2.</t>
  </si>
  <si>
    <t>8.2.3.</t>
  </si>
  <si>
    <t>Fondo de Aportaciones para la Infraestructura Social Municipales</t>
  </si>
  <si>
    <t>Fondo de Aportaciones para la Infraestructura Social Estatal</t>
  </si>
  <si>
    <t>8.2.3.1.</t>
  </si>
  <si>
    <t>8.2.3.2.</t>
  </si>
  <si>
    <t>8.2.4.</t>
  </si>
  <si>
    <t>8.2.5.</t>
  </si>
  <si>
    <t>Fondo de Aportaciones para el Fortalecimiento de los Municipios</t>
  </si>
  <si>
    <t>Fondo de Aportaciones Múltiples</t>
  </si>
  <si>
    <t>8.2.5.1.</t>
  </si>
  <si>
    <t>Infraestructura Educativa</t>
  </si>
  <si>
    <t>8.2.5.1.1.</t>
  </si>
  <si>
    <t>Infraestructura Educativa Básica</t>
  </si>
  <si>
    <t>Infraestructura Educativa Superior</t>
  </si>
  <si>
    <t>Infraestructura Educativa Media Superior</t>
  </si>
  <si>
    <t>8.2.5.1.2.</t>
  </si>
  <si>
    <t>8.2.5.1.3.</t>
  </si>
  <si>
    <t>Asistencia Social</t>
  </si>
  <si>
    <t>8.2.5.2.</t>
  </si>
  <si>
    <t>Fondo de Aportaciones para Educacion Tecnología y de Adultos</t>
  </si>
  <si>
    <t>8.2.6.</t>
  </si>
  <si>
    <t>Educación Tecnológica</t>
  </si>
  <si>
    <t>Educación de Adultos</t>
  </si>
  <si>
    <t>8.2.6.1.</t>
  </si>
  <si>
    <t>8.2.6.2.</t>
  </si>
  <si>
    <t>8.2.7.</t>
  </si>
  <si>
    <t>Fondo de Aportaciones para la Seguridad Pública de los Estados</t>
  </si>
  <si>
    <t>Fondo de Aportaciones para el Fortalecimiento de las Entidades Federativas</t>
  </si>
  <si>
    <t>8.2.8.</t>
  </si>
  <si>
    <t>8.3.</t>
  </si>
  <si>
    <t>Convenios</t>
  </si>
  <si>
    <t>8.3.1</t>
  </si>
  <si>
    <t>Salud</t>
  </si>
  <si>
    <t>8.3.1.1.</t>
  </si>
  <si>
    <t>Seguro Popular</t>
  </si>
  <si>
    <t>Oportunidades</t>
  </si>
  <si>
    <t>8.3.1.2.</t>
  </si>
  <si>
    <t>8.3.1.3.</t>
  </si>
  <si>
    <t>8.3.1.4.</t>
  </si>
  <si>
    <t>8.3.1.5.</t>
  </si>
  <si>
    <t>8.3.1.6.</t>
  </si>
  <si>
    <t>Programa de Apoyo para fortalecer la calidad de los servicios de salud</t>
  </si>
  <si>
    <t>Fondo de Protección contra riesgos catastróficos.</t>
  </si>
  <si>
    <t>Programa Seguro Médico XXI</t>
  </si>
  <si>
    <t>Acuerdo para el Fortalecimiento de las Acciones de Salud Pública en los Estados (AFASPE)</t>
  </si>
  <si>
    <t>8.3.1.7.</t>
  </si>
  <si>
    <t>Caravanas</t>
  </si>
  <si>
    <t>8.3.1.8.</t>
  </si>
  <si>
    <t>Examen Nacional de Residencias Médicas</t>
  </si>
  <si>
    <t>8.3.1.9.</t>
  </si>
  <si>
    <t>Comisión Federal para la Protección contra riesgos Sanitarios (COFEPRIS)</t>
  </si>
  <si>
    <t>8.3.1.10.</t>
  </si>
  <si>
    <t>Comunidades Saludables.</t>
  </si>
  <si>
    <t>8.3.1.11.</t>
  </si>
  <si>
    <t>Sistema Integral de Calidad en la Salud (SICALIDAD)</t>
  </si>
  <si>
    <t>8.3.2.</t>
  </si>
  <si>
    <t>Educación</t>
  </si>
  <si>
    <t>8.3.2.1.</t>
  </si>
  <si>
    <t>Convenios con la Comisión Nacional del Deporte (CONADE)</t>
  </si>
  <si>
    <t>8.3.2.2.</t>
  </si>
  <si>
    <t>Gasto de operación para el Colegio de Estudios Científicos y Tecnológicos de Yucatán (CECYTEY)</t>
  </si>
  <si>
    <t>8.3.2.3.</t>
  </si>
  <si>
    <t>Colegio de Bachilleres de Yucatán. (COBAY)</t>
  </si>
  <si>
    <t>8.3.2.4.</t>
  </si>
  <si>
    <t>Programa de Fortalecimiento de la Calidad en Instituciones Educativas.</t>
  </si>
  <si>
    <t>8.3.2.5.</t>
  </si>
  <si>
    <t>Programa de Estimulos al Desempeño del Personal Docente.</t>
  </si>
  <si>
    <t>8.3.2.6.</t>
  </si>
  <si>
    <t>Fondo para elevar la Calidad de la Educación Superior.</t>
  </si>
  <si>
    <t>8.3.2.7.</t>
  </si>
  <si>
    <t>Programa de Expansión en la oferta educativa en Educación Media Superior y Superior.</t>
  </si>
  <si>
    <t>8.3.2.8.</t>
  </si>
  <si>
    <t>Programa de Estimulos de Carrera Docente</t>
  </si>
  <si>
    <t>8.3.2.9.</t>
  </si>
  <si>
    <t>Escuelas de Tiempo Completo.</t>
  </si>
  <si>
    <t>8.3.2.10.</t>
  </si>
  <si>
    <t>Escuela Segura.</t>
  </si>
  <si>
    <t>8.3.2.11.</t>
  </si>
  <si>
    <t>Fortalecimiento Calidad Educativa Básica.</t>
  </si>
  <si>
    <t>8.3.2.12.</t>
  </si>
  <si>
    <t>Escuelas de Calidad.</t>
  </si>
  <si>
    <t>8.3.2.13.</t>
  </si>
  <si>
    <t>Desarrollo Profesional Docente.</t>
  </si>
  <si>
    <t>8.3.2.14.</t>
  </si>
  <si>
    <t>Coordinación del Programa Escuelas de Excelencia.</t>
  </si>
  <si>
    <t>8.3.3.</t>
  </si>
  <si>
    <t>Económico</t>
  </si>
  <si>
    <t>8.3.4.</t>
  </si>
  <si>
    <t>Social y Humano</t>
  </si>
  <si>
    <t>8.3.4.1.</t>
  </si>
  <si>
    <t>Programa de Tratamiento de Aguas Residuales (PROTAR)</t>
  </si>
  <si>
    <t>8.3.4.2.</t>
  </si>
  <si>
    <t>Programa de Agua Potable, Alcantarillado y Saneamiento de Zonas Urbanas (APAZU)</t>
  </si>
  <si>
    <t>8.3.4.3.</t>
  </si>
  <si>
    <t>Agua Limpia</t>
  </si>
  <si>
    <t>8.3.4.4.</t>
  </si>
  <si>
    <t>Programa para la Sostennibilidad de los Servicios de Agua Potable y Saneamiento en Comunidades Rurales (PROSSAPYS)</t>
  </si>
  <si>
    <t>8.3.4.5.</t>
  </si>
  <si>
    <t>Fondo de Apoyo al Migrante.</t>
  </si>
  <si>
    <t>8.3.4.6.</t>
  </si>
  <si>
    <t>Pueblos Indigenas.</t>
  </si>
  <si>
    <t>8.3.5.</t>
  </si>
  <si>
    <t>Seguridad</t>
  </si>
  <si>
    <t>8.3.5.1.</t>
  </si>
  <si>
    <t>Programa Nacional de Prevención al Delito.</t>
  </si>
  <si>
    <t>8.3.5.2.</t>
  </si>
  <si>
    <t>Mando Policial</t>
  </si>
  <si>
    <t>8.3.5.3.</t>
  </si>
  <si>
    <t>Subsidio para la Seguridad en los Municipios (SUBSEMUN)</t>
  </si>
  <si>
    <t>8.3.6.</t>
  </si>
  <si>
    <t>Buen Gobierno</t>
  </si>
  <si>
    <t>8.3.6.1.</t>
  </si>
  <si>
    <t>Armonización Contable.</t>
  </si>
  <si>
    <t>8.3.7.</t>
  </si>
  <si>
    <t>Ramo 23</t>
  </si>
  <si>
    <t>8.3.7.1.</t>
  </si>
  <si>
    <t>Fondo de Accesibilidad para personas con Discapacidad</t>
  </si>
  <si>
    <t>8.3.7.2.</t>
  </si>
  <si>
    <t>Zona Metropolitana de Yucatán (COMEY)</t>
  </si>
  <si>
    <t>8.3.7.3.</t>
  </si>
  <si>
    <t>Fondo Regional.</t>
  </si>
  <si>
    <t>8.3.7.4.</t>
  </si>
  <si>
    <t>Fondo de Pavimentación y Desarrollo Municipal.</t>
  </si>
  <si>
    <t>8.3.7.5.</t>
  </si>
  <si>
    <t>Infraestructura Deportiva</t>
  </si>
  <si>
    <t>8.3.7.6.</t>
  </si>
  <si>
    <t>Proyectos de Desarrollo Regional.</t>
  </si>
  <si>
    <t>8.3.7.7.</t>
  </si>
  <si>
    <t>Fondo de Cultura</t>
  </si>
  <si>
    <t>8.3.8.</t>
  </si>
  <si>
    <t>Subsidios</t>
  </si>
  <si>
    <t>8.3.8.1.</t>
  </si>
  <si>
    <t>Fondo de Estabilización de los ingresos de las Entidades Federativas</t>
  </si>
  <si>
    <t>8.3.8.2.</t>
  </si>
  <si>
    <t>Fondo de Inversión para Entidades Federativas.</t>
  </si>
  <si>
    <t>8.3.8.3.</t>
  </si>
  <si>
    <t>Fondo de Compensación de REPECOS e Intermedios.</t>
  </si>
  <si>
    <t>Transferencias, asignaciones, subsidios y otras ayudas</t>
  </si>
  <si>
    <t>9.1.</t>
  </si>
  <si>
    <t>Transferencias internas y asignaciones al sector público.</t>
  </si>
  <si>
    <t>Transferencias al resto del sector público.</t>
  </si>
  <si>
    <t>Subsidios y subvenciones</t>
  </si>
  <si>
    <t>9.2.</t>
  </si>
  <si>
    <t>9.3.</t>
  </si>
  <si>
    <t>9.3.1.</t>
  </si>
  <si>
    <t>Universidad Autónoma de Yucatán</t>
  </si>
  <si>
    <t>9.4.</t>
  </si>
  <si>
    <t>Ayudas sociales.</t>
  </si>
  <si>
    <t>9.5.</t>
  </si>
  <si>
    <t>Pensiones y Jubilaciones</t>
  </si>
  <si>
    <t>9.6.</t>
  </si>
  <si>
    <t>Transferencias a fideicomisos, mandatos y análogos</t>
  </si>
  <si>
    <t>Ingresos derivados de financiamientos</t>
  </si>
  <si>
    <t>10.1.</t>
  </si>
  <si>
    <t>Endeudamiento Interno</t>
  </si>
  <si>
    <t>Endeudamiento externo</t>
  </si>
  <si>
    <t>10.2.</t>
  </si>
  <si>
    <t>Multas fiscales estatales</t>
  </si>
  <si>
    <t>Incentivos  por colaboración administrativa</t>
  </si>
  <si>
    <t>6.1.1.1.1</t>
  </si>
  <si>
    <t>6.1.1.1.2</t>
  </si>
  <si>
    <t>Concepto</t>
  </si>
  <si>
    <t>Anexo 10 PROGRAMA ESPECIAL CONCURRENTE PARA EL DESARROLLO RURAL SUSTENTABLE</t>
  </si>
  <si>
    <t>Programa de Concurrencia con las Entidades Federativas</t>
  </si>
  <si>
    <t>Desarrollo de Capacidades y Extensionismo Rural (Extensión e Innovacion Productiva)</t>
  </si>
  <si>
    <t>Sistemas Producto (Sistemas Producto Agrícolas y Pecuacrios)</t>
  </si>
  <si>
    <t>COUSSA</t>
  </si>
  <si>
    <t>PESA</t>
  </si>
  <si>
    <t>SINDRUS</t>
  </si>
  <si>
    <t>Sanidades (Sanidad e Inocuidad Agroalimentaria)</t>
  </si>
  <si>
    <t>PROGRAMAS DEL RAMO 23 PROVISIONES SALARIALES Y ECONOMICAS</t>
  </si>
  <si>
    <t>FONDO METROPOLITANO (Ciudad de Mérida)</t>
  </si>
  <si>
    <t>Distribución del Fondo para la Accesibilidad en el Transporte Público para las Personas con Discapacidad</t>
  </si>
  <si>
    <t>PROYECTOS PARA EL DESARROLLO REGIONAL DE LA ZONA HENEQUENERA</t>
  </si>
  <si>
    <t>Proyectos en la Zona Henequenera de Yucatán (62 municipios)</t>
  </si>
  <si>
    <t>Anexo 33 AMPLIACION AL RAMO SALUD</t>
  </si>
  <si>
    <t>Gastos de Operación de Hospitales (Programa de Apoyo para Fortalecer la Calidad en los Servicios de Salud)</t>
  </si>
  <si>
    <t>GRUPOS VULNERABLES</t>
  </si>
  <si>
    <t>Fondo para la Accesibilidad en el Transporte para Personas con Discapacidad</t>
  </si>
  <si>
    <t>Fondo de Infraestructura y Equipamiento para Programas de Atención a Grupos Vulnerables: niños, niñas, adolescentes, personas con discapacidad y adultos mayores</t>
  </si>
  <si>
    <t>Programa para el Fortalecimiento de los Derechos de la infancia</t>
  </si>
  <si>
    <t>Conservación de Carretera (Conservación de Infraestrucutura Carretera)</t>
  </si>
  <si>
    <t>Conservación y Estudios y Proyectos de Caminos Rurales y Carreteras Alimentadoras)de Carretera (Conservación de Infraestrucutura Carretera)</t>
  </si>
  <si>
    <t>Programa de Empleo Temporal</t>
  </si>
  <si>
    <t>TOTAL INFRAESTRUCTURA CARRETERA</t>
  </si>
  <si>
    <t>SUBSIDIO UADY</t>
  </si>
  <si>
    <t>Anexo 32.8 AMPLIACION PARA LA INFRAESTRUCTURA DEPORTIVA MUNICIPAL (NO SE TIENE EL DESGLOSE EN EL PEF 2014)</t>
  </si>
  <si>
    <t xml:space="preserve">Baca </t>
  </si>
  <si>
    <t>Cenotillo</t>
  </si>
  <si>
    <t>Chapab</t>
  </si>
  <si>
    <t>Chemax</t>
  </si>
  <si>
    <t>Chicxulub Pueblo</t>
  </si>
  <si>
    <t>Cuncunul</t>
  </si>
  <si>
    <t>Cuzamá</t>
  </si>
  <si>
    <t>Dzilam Bravo</t>
  </si>
  <si>
    <t>Dzilam González</t>
  </si>
  <si>
    <t>Dzoncahuich</t>
  </si>
  <si>
    <t>Hoctún</t>
  </si>
  <si>
    <t>Homún</t>
  </si>
  <si>
    <t>Huhí</t>
  </si>
  <si>
    <t>Hunucmá</t>
  </si>
  <si>
    <t>Ixil</t>
  </si>
  <si>
    <t>Kaua</t>
  </si>
  <si>
    <t>Maxcanú</t>
  </si>
  <si>
    <t>Mérida</t>
  </si>
  <si>
    <t>Muna</t>
  </si>
  <si>
    <t>Muxupip</t>
  </si>
  <si>
    <t>Oxkutzcab</t>
  </si>
  <si>
    <t>Río Lagartos</t>
  </si>
  <si>
    <t>Sanahcat</t>
  </si>
  <si>
    <t>Santa Elena</t>
  </si>
  <si>
    <t>Tecoh</t>
  </si>
  <si>
    <t>Tekax</t>
  </si>
  <si>
    <t>Telchac Puerto</t>
  </si>
  <si>
    <t>Ticul</t>
  </si>
  <si>
    <t>Tixkokob</t>
  </si>
  <si>
    <t>Tizimín</t>
  </si>
  <si>
    <t>Umán</t>
  </si>
  <si>
    <t>Yaxkukul</t>
  </si>
  <si>
    <t>CULTURA</t>
  </si>
  <si>
    <t>Instituciones Estatales de Cultura</t>
  </si>
  <si>
    <t>MEDIO AMBIENTE y RECURSOS NATURALES</t>
  </si>
  <si>
    <t>Anexo 36.1 RECURSOS DESTINADOS AL PROGRAMA HIDRAULICOS</t>
  </si>
  <si>
    <t>Agua Potable</t>
  </si>
  <si>
    <t>Hidroagrícola</t>
  </si>
  <si>
    <t>Administración del Agua</t>
  </si>
  <si>
    <t xml:space="preserve"> </t>
  </si>
  <si>
    <t>Anexo</t>
  </si>
  <si>
    <t>PEF 2014</t>
  </si>
  <si>
    <t>Anexo 10.1 Pág.67</t>
  </si>
  <si>
    <t>Anexo 19 Pág.85</t>
  </si>
  <si>
    <t>Anexo 19.1 Pág.87</t>
  </si>
  <si>
    <t>Anexo 19 Pág. 84</t>
  </si>
  <si>
    <t>Anexo 33 Ampliación al Anexo 12 (Anexo 29 Pág.127)</t>
  </si>
  <si>
    <t>Anexo 27 Pág.123</t>
  </si>
  <si>
    <t>Anexo 28 Pág.124</t>
  </si>
  <si>
    <t>Anexo 32.8</t>
  </si>
  <si>
    <t>Anexo 28.3 Pág.126</t>
  </si>
  <si>
    <t>Anexo 30 Pág.128</t>
  </si>
  <si>
    <t>Anexo 30.1 Pág.129</t>
  </si>
  <si>
    <t>Anexo 36.1</t>
  </si>
  <si>
    <t>Dependencia Ejecutora</t>
  </si>
  <si>
    <t>Federal</t>
  </si>
  <si>
    <t>Estatal</t>
  </si>
  <si>
    <t>SAGARPA</t>
  </si>
  <si>
    <t>SFAYP</t>
  </si>
  <si>
    <t>COMEY</t>
  </si>
  <si>
    <t>HRAE</t>
  </si>
  <si>
    <t>Servicio de Salud</t>
  </si>
  <si>
    <t>DIF / TRANSPORTE</t>
  </si>
  <si>
    <t>SOP / Salud / Política Comunitaria</t>
  </si>
  <si>
    <t>DIF</t>
  </si>
  <si>
    <t>SCT</t>
  </si>
  <si>
    <t>INCOPY</t>
  </si>
  <si>
    <t>Pol. Com/Trabajo</t>
  </si>
  <si>
    <t>UADY</t>
  </si>
  <si>
    <t>INCOPY / Municipio</t>
  </si>
  <si>
    <t>Sec. Cultura</t>
  </si>
  <si>
    <t>SEDUMA</t>
  </si>
  <si>
    <t>CONAGUA</t>
  </si>
  <si>
    <t>JAPAY</t>
  </si>
  <si>
    <t>PEF 2015</t>
  </si>
  <si>
    <t>Anexo 20 Pág.105</t>
  </si>
  <si>
    <t>Proyectos  para el Desarrollo Regional de  la Zona Henequenera del Sureste</t>
  </si>
  <si>
    <t>Anexo 28 Pág.153</t>
  </si>
  <si>
    <t>Anexo 29 Pág.154</t>
  </si>
  <si>
    <t>Anexo 29.3 Pág.156</t>
  </si>
  <si>
    <t>Anexo 30 Distribución del Programa de Fortalecimiento de los Servicios de Salud</t>
  </si>
  <si>
    <t>Yucatán</t>
  </si>
  <si>
    <t>Anexo 30 Pag. 157</t>
  </si>
  <si>
    <t>Anexo 31 RECURSOS DESTINADOS AL PROGRAMA HIDRAULICOS</t>
  </si>
  <si>
    <t>Anexo 31  Pág.158</t>
  </si>
  <si>
    <t>Programa para la Sostenibilidad de los Servicios de Agua Potable y Saneamiento en Comunidades Rurales (PROSSAPYS)</t>
  </si>
  <si>
    <t>1.3.2</t>
  </si>
  <si>
    <t>6.9.1</t>
  </si>
  <si>
    <t>6.9.2</t>
  </si>
  <si>
    <t>6.1.1.1.3</t>
  </si>
  <si>
    <t>6.1.1.1.4</t>
  </si>
  <si>
    <t>6.1.3</t>
  </si>
  <si>
    <t>6.1.4</t>
  </si>
  <si>
    <t>6.1.5</t>
  </si>
  <si>
    <t>6.1.6</t>
  </si>
  <si>
    <t>Incentivos y Multas</t>
  </si>
  <si>
    <t>Conservación y Estudios y Proyectos de Caminos Rurales</t>
  </si>
  <si>
    <t>Concurrencia con Entidades Federativas</t>
  </si>
  <si>
    <t>Extensionismo e Innovación Productiva</t>
  </si>
  <si>
    <t>Sanidad e Inocuidad Alimentaria</t>
  </si>
  <si>
    <t>8.3.4.7</t>
  </si>
  <si>
    <t>8.3.4.8</t>
  </si>
  <si>
    <t>Comunicación y Transporte</t>
  </si>
  <si>
    <t>8.3.9.</t>
  </si>
  <si>
    <t>Agricultura, Ganaderia, Desarrollo Rural, Pesca y Alimentación</t>
  </si>
  <si>
    <t>8.3.9.1.</t>
  </si>
  <si>
    <t>8.3.9.2.</t>
  </si>
  <si>
    <t>8.3.9.3.</t>
  </si>
  <si>
    <t>8.3.9.4.</t>
  </si>
  <si>
    <t>8.3.9.5.</t>
  </si>
  <si>
    <t>Conservación y Uso Sustentable de Suelo (COUSSA)</t>
  </si>
  <si>
    <t>Proyecto Estratégico de Seguridad Alimentaria (PESA)</t>
  </si>
  <si>
    <t>8.3.9.6.</t>
  </si>
  <si>
    <t>Proyectos de Desarrollo Regional (Zona Henequenera)</t>
  </si>
  <si>
    <t>Subsidio para la Implementación de la Reforma del sistema de Justicia Penal</t>
  </si>
  <si>
    <t>Programa de Estrategia Integral de Desarrollo Comunitario</t>
  </si>
  <si>
    <t>Programa  de Atención a Personas con Discapacidad</t>
  </si>
  <si>
    <t>Programa de Protección y Desarrollo Integral de la Infancia</t>
  </si>
  <si>
    <t>Programa de Fortalecimiento de las Procuradurías de la Defensa del Menor y la Familia</t>
  </si>
  <si>
    <t>Programa de Atención  a Familias y Población Vulnerable</t>
  </si>
  <si>
    <t>Programa Nacional de Becas</t>
  </si>
  <si>
    <t>Sistema Mexicano del Deporte de Alto Rendimiento</t>
  </si>
  <si>
    <t>Programa Deporte</t>
  </si>
  <si>
    <t>Programa de Atencíon a la Demanda (IEAEY)</t>
  </si>
  <si>
    <t>Programa de Atención a Familias y Población Vulnerable</t>
  </si>
  <si>
    <t xml:space="preserve">Programa de Apoyo a las Instancias de Mujeres </t>
  </si>
  <si>
    <t>Programa para el Mejoramiento de la Prodcción y la Productividad Indigena</t>
  </si>
  <si>
    <t>Fondon Nacional de Habitaciones Populares  (FONHAPO)</t>
  </si>
  <si>
    <t>Programa de Esquemas de Financiamiento y Subsidio Federal para Vivienda</t>
  </si>
  <si>
    <t>Programa de Infraestructura Indígena</t>
  </si>
  <si>
    <t>Apoyos Financieros a la Universidad de Oriente</t>
  </si>
  <si>
    <t>Apoyos Financieros para la Universidad Tecnológica Metropolitana</t>
  </si>
  <si>
    <t>Apoyos Financieros para la Universidad Tecnológica Regional del Sur</t>
  </si>
  <si>
    <t>Apoyos Financieros para la Universidad Tecnológica del Centro</t>
  </si>
  <si>
    <t>Apoyos Financieros para la Universidad Tecnológica del Poniente</t>
  </si>
  <si>
    <t>Apoyos Financieros para la Universidad Tecnológica del Mayab</t>
  </si>
  <si>
    <t>Convenio Acciones de Prospera Programa de Inclusión Social</t>
  </si>
  <si>
    <t>Programa de Fortalecimiento a la Transversalidad de la Perspectiva de Género</t>
  </si>
  <si>
    <t>Programa de Movilidad Laboral</t>
  </si>
  <si>
    <t>Fortalecimiento de Instancias Estatales de Juventud</t>
  </si>
  <si>
    <t>Espacvios Poder Joven</t>
  </si>
  <si>
    <t>Espacios Poder Joven</t>
  </si>
  <si>
    <t>Red Nacional del Programa de Radio y Televisión Poder Joven</t>
  </si>
  <si>
    <t>Impulso a la Capitalización Pesquera y Acuícola</t>
  </si>
  <si>
    <t>Componente de Atención a Desastres Naturales</t>
  </si>
  <si>
    <t>Programa de Caracter Cultural y Artístico</t>
  </si>
  <si>
    <t xml:space="preserve">Programa de Desarrollo Cultutal Infantil </t>
  </si>
  <si>
    <t>Modernización y Vinculación Registral y Catastral del Padrón Inmobiliario</t>
  </si>
  <si>
    <t>Convenios de Infraestructura Municipal</t>
  </si>
  <si>
    <t>Unidad Regional de Culturas Populares del Estado de Yucatán</t>
  </si>
  <si>
    <t>Convenio de Coordinación en Materia de Prevención, Combate y  Control de Incendios</t>
  </si>
  <si>
    <t>Convenio de Colaboración para el Desarrollo del Programa de Estímulos a la Inversión</t>
  </si>
  <si>
    <t>Programa de Derechos Indígenas</t>
  </si>
  <si>
    <t>Programa 3 X 1 para Migrantes</t>
  </si>
  <si>
    <t>Fondo Sur-Sureste  (FONSUR)</t>
  </si>
  <si>
    <t>Otros Convenios</t>
  </si>
  <si>
    <t>8.3.1.2</t>
  </si>
  <si>
    <t>8.3.1.12.</t>
  </si>
  <si>
    <t>8.3.1.13.</t>
  </si>
  <si>
    <t>8.3.1.14.</t>
  </si>
  <si>
    <t>8.3.1.15.</t>
  </si>
  <si>
    <t>8.3.1.16.</t>
  </si>
  <si>
    <t>Programa de Mejoramiento del Profesorado (PROMEP)</t>
  </si>
  <si>
    <t>8.3.4.5</t>
  </si>
  <si>
    <t>8.3.4.6</t>
  </si>
  <si>
    <t>8.3.4.9</t>
  </si>
  <si>
    <t>8.3.4.10</t>
  </si>
  <si>
    <t>8.3.4.11</t>
  </si>
  <si>
    <t>8.3.4.12</t>
  </si>
  <si>
    <t>8.3.4.13</t>
  </si>
  <si>
    <t>8.3.4.14</t>
  </si>
  <si>
    <t>8.3.4.15</t>
  </si>
  <si>
    <t>8.3.4.16</t>
  </si>
  <si>
    <t>8.3.5.4.</t>
  </si>
  <si>
    <t>8.3.6.2.</t>
  </si>
  <si>
    <t>8.3.6.3.</t>
  </si>
  <si>
    <t>8.3.6.4.</t>
  </si>
  <si>
    <t>8.3.7.8.</t>
  </si>
  <si>
    <t>8.3.7.9.</t>
  </si>
  <si>
    <t>8.3.9.7.</t>
  </si>
  <si>
    <t>8.3.9.8.</t>
  </si>
  <si>
    <t>8.3.9.9.</t>
  </si>
  <si>
    <t>8.3.9.10.</t>
  </si>
  <si>
    <t>8.3.6.5.</t>
  </si>
  <si>
    <t>8.3.6.6.</t>
  </si>
  <si>
    <t>8.3.6.7.</t>
  </si>
  <si>
    <t>Proyectos de Cultura  (PEF)</t>
  </si>
  <si>
    <t>Programa de Apoyo al  Empleo</t>
  </si>
  <si>
    <t>Programa de Desarrollo Regional Turístico Sustentable y Pueblos Mágicos</t>
  </si>
  <si>
    <t>Fondo de Fortalecimiento a la Infraestructura Estatal y Municipal</t>
  </si>
  <si>
    <t>Fondo de Cultura (Instituciones Estatales de Cultura)</t>
  </si>
  <si>
    <t xml:space="preserve">Convenio Específico </t>
  </si>
  <si>
    <t>8.3.2.15.</t>
  </si>
  <si>
    <t>8.3.2.16.</t>
  </si>
  <si>
    <t>8.3.2.17.</t>
  </si>
  <si>
    <t>8.3.2.18.</t>
  </si>
  <si>
    <t>8.3.2.19.</t>
  </si>
  <si>
    <t>8.3.2.20.</t>
  </si>
  <si>
    <t>8.3.2.21.</t>
  </si>
  <si>
    <t>8.3.2.22.</t>
  </si>
  <si>
    <t>TOTAL</t>
  </si>
  <si>
    <t>CONVENIO</t>
  </si>
  <si>
    <t>ENTIDADES</t>
  </si>
  <si>
    <t>Propios AAFY</t>
  </si>
  <si>
    <t>Programa de Fomento a la Agricultura</t>
  </si>
  <si>
    <t>Programa de Acuacultura</t>
  </si>
  <si>
    <t>Profis</t>
  </si>
  <si>
    <t>Programa de Infraestructura</t>
  </si>
  <si>
    <t>8.3.3.1</t>
  </si>
  <si>
    <t>Fondo Nacional del Empleo</t>
  </si>
  <si>
    <t>8.3.7.10.</t>
  </si>
  <si>
    <t>8.3.9.11.</t>
  </si>
  <si>
    <t>8.3.9.12.</t>
  </si>
  <si>
    <t>8.3.9.13.</t>
  </si>
  <si>
    <t>8.3.2.23.</t>
  </si>
  <si>
    <t>Sobre loterías, rifas, sorteos, concursos y juegos con cruce de apuestas legalmente permitidos</t>
  </si>
  <si>
    <t>Convenio de Coordinación y Colaboración (CONADE)</t>
  </si>
  <si>
    <t>Gastos de operación para el Colegio de Estudios Científicos y Tecnológicos de Yucatán (CECYTEY)</t>
  </si>
  <si>
    <t>Convenio de Coordinación para la Creación, Operación y Apoyo Financiero de los Institutos Tecnológicos</t>
  </si>
  <si>
    <t>Modernización Integral del Registro Civil</t>
  </si>
  <si>
    <t>1.3.5.</t>
  </si>
  <si>
    <t>Del Impuesto a Casas de Empeño</t>
  </si>
  <si>
    <t>1.9.1</t>
  </si>
  <si>
    <t>4.3.16.</t>
  </si>
  <si>
    <t>Por los Servicios de permiso, registro y supervisión para la instalación y operación de casas de empeño</t>
  </si>
  <si>
    <t>Impuesto especial sobre producción y servicios a la venta final del gasolina y diesel</t>
  </si>
  <si>
    <t>6.1.1.2</t>
  </si>
  <si>
    <t>6.1.2</t>
  </si>
  <si>
    <t>6.1.7</t>
  </si>
  <si>
    <t>Herencias, legajos y donaciones que se hagan a favor del estado o de instituciones que dependan de él</t>
  </si>
  <si>
    <t>Accesorios de Aprovechamientos</t>
  </si>
  <si>
    <t>Impuestos Federales Administrados por el Estado</t>
  </si>
  <si>
    <t>Comprobación 23 de Noviembre 2015</t>
  </si>
  <si>
    <t>Fondo de Aportaciones para Educacion Tecnológica y de Adultos</t>
  </si>
  <si>
    <t>Fondo de Compensación sobre Automóviles Nuevos (ISAN)</t>
  </si>
  <si>
    <t>Impuesto sobre la renta, Impuesto al valor agregado,Impuestos Empresarial de Tasa Única de quienes tributan en los Términos de la Sección III del Capítulo II Del Título IV de la Ley del Impuesto Sobre la Renta</t>
  </si>
  <si>
    <t>Impuesto sobre la renta, Impuesto de quienes tributan en los Términos de la Sección II del Capítulo II Del Título IV de la Ley del Impuesto Sobre la Renta (Régimen Intermedio)</t>
  </si>
  <si>
    <t>Impuesto sobre la renta  de quienes tributan en los términos del Capítulo IV del Título IV de la Ley del Impuesto sobre la renta respecto de  la enajenación de terrenos, construcciones o terrenos y construcciones</t>
  </si>
  <si>
    <t>Nueva Cifra</t>
  </si>
  <si>
    <t>8.3.3.2</t>
  </si>
  <si>
    <t>8.3.1.17</t>
  </si>
  <si>
    <t>Programa de Apoyo para Fortalecer la Calidad</t>
  </si>
  <si>
    <t>8.3.5.5.</t>
  </si>
  <si>
    <t>Implementación de la Reforma Penal</t>
  </si>
  <si>
    <t>8.3.6.8.</t>
  </si>
  <si>
    <t>5% Museos o Zonas Arqueológicas</t>
  </si>
  <si>
    <t>Subsidios para Contingencias Económicas</t>
  </si>
  <si>
    <t>8.3.7.11.</t>
  </si>
  <si>
    <t>8.3.7.12.</t>
  </si>
  <si>
    <t>Proyecto de Gestión  de Residuos Solidos en el Estado</t>
  </si>
  <si>
    <t>Programa de Medio Ambiente y Recursos Naturales</t>
  </si>
  <si>
    <t>8.3.9.14.</t>
  </si>
  <si>
    <t>8.3.9.15.</t>
  </si>
  <si>
    <t>Información Estadística y Estudios (SNIDRUS)</t>
  </si>
  <si>
    <t>Programa de Rehabilitación, Modernización Tecnificación y Equipamiento de Unidades de Riego</t>
  </si>
  <si>
    <t>8.3.2.24.</t>
  </si>
  <si>
    <t>8.3.2.25.</t>
  </si>
  <si>
    <t>8.3.2.26.</t>
  </si>
  <si>
    <t>8.3.2.27.</t>
  </si>
  <si>
    <t>8.3.2.28.</t>
  </si>
  <si>
    <t>8.3.2.29.</t>
  </si>
  <si>
    <t>8.3.2.30.</t>
  </si>
  <si>
    <t>8.3.2.31.</t>
  </si>
  <si>
    <t>8.3.2.32.</t>
  </si>
  <si>
    <t>8.3.2.33.</t>
  </si>
  <si>
    <t>Certificado de Infraestructura Educativa Nacional</t>
  </si>
  <si>
    <t>Programa de expansión de la oferta educativa en la educación Media Superior y Superior (PROEXOEES)</t>
  </si>
  <si>
    <t>Programa de Apoyo a las Culturas Municipales y Comunitarias PACMYC</t>
  </si>
  <si>
    <t>Convenio de Coordinación para la creación, operación y  apoyo financiero del ICATY</t>
  </si>
  <si>
    <t>Programa Escuelas de Tiempo Completo</t>
  </si>
  <si>
    <t>Programa Nacional de Inglés en la Eduacación Básica</t>
  </si>
  <si>
    <t>Programa Integral de Fortalecimiento Institucional (PIFI)</t>
  </si>
  <si>
    <t>Apoyo Financiero</t>
  </si>
  <si>
    <t>Fondo para ampliar y diversificar la Oferta Educativa en Educación Superior  (FADOE)</t>
  </si>
  <si>
    <t>Convenio de Apoyo Financiero para el Programa de Carrera Docente</t>
  </si>
  <si>
    <t>Programa Nacional de Fomento a la Lectura</t>
  </si>
  <si>
    <t>Programa de Estímulo a la Creación y al Desarrollo Artistico</t>
  </si>
  <si>
    <t>Programa de Desarrollo Cultural Municipal</t>
  </si>
  <si>
    <t>Programas de Apoyo a la Cultura</t>
  </si>
  <si>
    <t>8.3.5.6.</t>
  </si>
  <si>
    <t>Subsidio para el Fortalecimiento de las Instituciones de Seguridad Pública en Materia de Mando Policial  (Policía Estatal Acreditable o SPA)</t>
  </si>
  <si>
    <t>ENERO</t>
  </si>
  <si>
    <t>FEBRERO</t>
  </si>
  <si>
    <t>MARZO</t>
  </si>
  <si>
    <t>ABRIL</t>
  </si>
  <si>
    <t>MAYO</t>
  </si>
  <si>
    <t>JUNIO</t>
  </si>
  <si>
    <t>JULIO</t>
  </si>
  <si>
    <t>AGOSTO</t>
  </si>
  <si>
    <t>SEPTIEMBRE</t>
  </si>
  <si>
    <t>OCTUBRE</t>
  </si>
  <si>
    <t>NOVIEMBRE</t>
  </si>
  <si>
    <t>DICIEMBRE</t>
  </si>
  <si>
    <t>Impuestos no comprendidos en las fracciones de la Ley de Ingresos causadas en ejercicios fiscales anteriores pendientes de liquidación o pago</t>
  </si>
  <si>
    <t>ANUAL</t>
  </si>
  <si>
    <t>GOBIERNO DEL ESTADO DE YUCATÁN</t>
  </si>
  <si>
    <t>CALENDARIO DE INGRESOS DEL EJERCICIO FISCAL 2016</t>
  </si>
  <si>
    <t xml:space="preserve">NORMA PARA ESTABLECER LA ESTRUCTURA DEL CALENDARIO DE INGRESOS BASE MENSUAL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</si>
</sst>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General_)"/>
    <numFmt numFmtId="166" formatCode="&quot;$&quot;#,##0.00"/>
  </numFmts>
  <fonts count="25"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sz val="8"/>
      <color theme="1"/>
      <name val="Calibri"/>
      <family val="2"/>
      <scheme val="minor"/>
    </font>
    <font>
      <sz val="9"/>
      <color indexed="81"/>
      <name val="Tahoma"/>
      <family val="2"/>
    </font>
    <font>
      <b/>
      <sz val="9"/>
      <color indexed="81"/>
      <name val="Tahoma"/>
      <family val="2"/>
    </font>
    <font>
      <sz val="12"/>
      <color indexed="8"/>
      <name val="Calibri"/>
      <family val="2"/>
    </font>
    <font>
      <b/>
      <sz val="12"/>
      <color indexed="9"/>
      <name val="Calibri"/>
      <family val="2"/>
    </font>
    <font>
      <b/>
      <sz val="12"/>
      <color indexed="8"/>
      <name val="Calibri"/>
      <family val="2"/>
    </font>
    <font>
      <sz val="12"/>
      <color indexed="58"/>
      <name val="Calibri"/>
      <family val="2"/>
    </font>
    <font>
      <b/>
      <sz val="12"/>
      <color indexed="58"/>
      <name val="Calibri"/>
      <family val="2"/>
    </font>
    <font>
      <sz val="11"/>
      <color indexed="8"/>
      <name val="Calibri"/>
      <family val="2"/>
    </font>
    <font>
      <b/>
      <sz val="12"/>
      <color rgb="FFFFFF00"/>
      <name val="Calibri"/>
      <family val="2"/>
    </font>
    <font>
      <sz val="12"/>
      <color indexed="30"/>
      <name val="Calibri"/>
      <family val="2"/>
    </font>
    <font>
      <b/>
      <sz val="12"/>
      <color indexed="60"/>
      <name val="Calibri"/>
      <family val="2"/>
    </font>
    <font>
      <b/>
      <sz val="12"/>
      <color indexed="10"/>
      <name val="Calibri"/>
      <family val="2"/>
    </font>
    <font>
      <sz val="10"/>
      <name val="Arial"/>
      <family val="2"/>
    </font>
    <font>
      <b/>
      <sz val="12"/>
      <name val="Calibri"/>
      <family val="2"/>
    </font>
    <font>
      <b/>
      <sz val="9"/>
      <name val="Calibri"/>
      <family val="2"/>
      <scheme val="minor"/>
    </font>
    <font>
      <b/>
      <sz val="11"/>
      <color theme="1"/>
      <name val="Calibri"/>
      <family val="2"/>
      <scheme val="minor"/>
    </font>
    <font>
      <sz val="9"/>
      <name val="Calibri"/>
      <family val="2"/>
      <scheme val="minor"/>
    </font>
    <font>
      <b/>
      <sz val="12"/>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7"/>
        <bgColor indexed="64"/>
      </patternFill>
    </fill>
    <fill>
      <patternFill patternType="solid">
        <fgColor indexed="43"/>
        <bgColor indexed="64"/>
      </patternFill>
    </fill>
    <fill>
      <patternFill patternType="solid">
        <fgColor rgb="FFFFC000"/>
        <bgColor indexed="64"/>
      </patternFill>
    </fill>
    <fill>
      <patternFill patternType="solid">
        <fgColor rgb="FF92D050"/>
        <bgColor indexed="64"/>
      </patternFill>
    </fill>
    <fill>
      <patternFill patternType="solid">
        <fgColor indexed="52"/>
        <bgColor indexed="64"/>
      </patternFill>
    </fill>
    <fill>
      <patternFill patternType="solid">
        <fgColor theme="6"/>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3" fillId="0" borderId="0"/>
    <xf numFmtId="0" fontId="18" fillId="0" borderId="0"/>
    <xf numFmtId="0" fontId="18" fillId="0" borderId="0"/>
    <xf numFmtId="0" fontId="18" fillId="0" borderId="0"/>
    <xf numFmtId="0" fontId="18" fillId="0" borderId="0"/>
    <xf numFmtId="0" fontId="1" fillId="0" borderId="0"/>
    <xf numFmtId="0" fontId="18" fillId="0" borderId="0"/>
    <xf numFmtId="9" fontId="1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18" fillId="0" borderId="0"/>
  </cellStyleXfs>
  <cellXfs count="181">
    <xf numFmtId="0" fontId="0" fillId="0" borderId="0" xfId="0"/>
    <xf numFmtId="0" fontId="2" fillId="2" borderId="0" xfId="0" applyFont="1" applyFill="1" applyBorder="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wrapText="1"/>
    </xf>
    <xf numFmtId="0" fontId="3"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3" fillId="0" borderId="0" xfId="0" applyFont="1" applyFill="1" applyAlignment="1">
      <alignment vertical="center"/>
    </xf>
    <xf numFmtId="49" fontId="2" fillId="0" borderId="0" xfId="0" applyNumberFormat="1" applyFont="1" applyBorder="1" applyAlignment="1">
      <alignment horizontal="left" vertical="center" wrapText="1"/>
    </xf>
    <xf numFmtId="0" fontId="2" fillId="0" borderId="0" xfId="0" applyFont="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2" borderId="3"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Border="1" applyAlignment="1">
      <alignment vertical="center" wrapText="1"/>
    </xf>
    <xf numFmtId="49" fontId="2" fillId="0" borderId="4"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3" fillId="0" borderId="4"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3" borderId="2" xfId="0" applyFont="1" applyFill="1" applyBorder="1" applyAlignment="1">
      <alignment horizontal="center" vertical="center"/>
    </xf>
    <xf numFmtId="0" fontId="2" fillId="0" borderId="4" xfId="0" applyFont="1" applyBorder="1" applyAlignment="1">
      <alignment horizontal="left" vertical="center"/>
    </xf>
    <xf numFmtId="0" fontId="2" fillId="2" borderId="4" xfId="0" applyFont="1" applyFill="1" applyBorder="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wrapText="1"/>
    </xf>
    <xf numFmtId="0" fontId="3" fillId="2" borderId="4" xfId="0" applyFont="1" applyFill="1" applyBorder="1" applyAlignment="1">
      <alignment vertical="center"/>
    </xf>
    <xf numFmtId="0" fontId="5" fillId="0" borderId="1" xfId="0" applyFont="1" applyBorder="1" applyAlignment="1">
      <alignment vertical="center" wrapText="1"/>
    </xf>
    <xf numFmtId="0" fontId="3" fillId="0" borderId="5" xfId="0" applyFont="1" applyBorder="1" applyAlignment="1">
      <alignment horizontal="left" vertical="center" wrapText="1"/>
    </xf>
    <xf numFmtId="0" fontId="2" fillId="0" borderId="4" xfId="0" applyFont="1" applyFill="1" applyBorder="1" applyAlignment="1">
      <alignment vertical="center"/>
    </xf>
    <xf numFmtId="0" fontId="2" fillId="2" borderId="5" xfId="0" applyFont="1" applyFill="1" applyBorder="1" applyAlignment="1">
      <alignment vertical="center"/>
    </xf>
    <xf numFmtId="0" fontId="3" fillId="0" borderId="1" xfId="0" applyFont="1" applyBorder="1" applyAlignment="1">
      <alignment vertical="center" wrapText="1"/>
    </xf>
    <xf numFmtId="0" fontId="3" fillId="0" borderId="5" xfId="0" applyFont="1" applyBorder="1" applyAlignment="1">
      <alignment horizontal="lef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1" xfId="0" applyFont="1" applyFill="1" applyBorder="1" applyAlignment="1">
      <alignment vertical="center"/>
    </xf>
    <xf numFmtId="43" fontId="2" fillId="0" borderId="1" xfId="1" applyFont="1" applyBorder="1" applyAlignment="1">
      <alignment vertical="center"/>
    </xf>
    <xf numFmtId="43" fontId="3" fillId="0" borderId="1" xfId="1" applyFont="1" applyBorder="1" applyAlignment="1">
      <alignment vertical="center"/>
    </xf>
    <xf numFmtId="0" fontId="2" fillId="4" borderId="4" xfId="0" applyFont="1" applyFill="1" applyBorder="1" applyAlignment="1">
      <alignment vertical="center"/>
    </xf>
    <xf numFmtId="0" fontId="3" fillId="4" borderId="2" xfId="0" applyFont="1" applyFill="1" applyBorder="1" applyAlignment="1">
      <alignment vertical="center"/>
    </xf>
    <xf numFmtId="43" fontId="3" fillId="0" borderId="1" xfId="0" applyNumberFormat="1" applyFont="1" applyBorder="1" applyAlignment="1">
      <alignment vertical="center"/>
    </xf>
    <xf numFmtId="0" fontId="8" fillId="0" borderId="0" xfId="0" applyFont="1" applyAlignment="1">
      <alignment vertical="center" wrapText="1"/>
    </xf>
    <xf numFmtId="0" fontId="9" fillId="5" borderId="1" xfId="0" applyFont="1" applyFill="1" applyBorder="1" applyAlignment="1">
      <alignment horizontal="center" vertical="center" wrapText="1"/>
    </xf>
    <xf numFmtId="0" fontId="10" fillId="6" borderId="6" xfId="0" applyFont="1" applyFill="1" applyBorder="1" applyAlignment="1">
      <alignment vertical="center" wrapText="1"/>
    </xf>
    <xf numFmtId="0" fontId="11" fillId="0" borderId="1" xfId="0" applyFont="1" applyBorder="1" applyAlignment="1">
      <alignment vertical="center" wrapText="1"/>
    </xf>
    <xf numFmtId="0" fontId="10" fillId="7" borderId="1" xfId="0" applyFont="1" applyFill="1" applyBorder="1" applyAlignment="1">
      <alignment vertical="center" wrapText="1"/>
    </xf>
    <xf numFmtId="0" fontId="10" fillId="6" borderId="1" xfId="0" applyFont="1" applyFill="1" applyBorder="1" applyAlignment="1">
      <alignment vertical="center" wrapText="1"/>
    </xf>
    <xf numFmtId="0" fontId="10" fillId="6" borderId="0" xfId="0" applyFont="1" applyFill="1" applyBorder="1" applyAlignment="1">
      <alignment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0" fontId="12" fillId="6" borderId="1" xfId="0" applyFont="1" applyFill="1" applyBorder="1" applyAlignment="1">
      <alignment vertical="center" wrapText="1"/>
    </xf>
    <xf numFmtId="3" fontId="8" fillId="0" borderId="0" xfId="0" applyNumberFormat="1" applyFont="1" applyAlignment="1">
      <alignment vertical="center" wrapText="1"/>
    </xf>
    <xf numFmtId="3" fontId="10" fillId="0" borderId="0" xfId="0" applyNumberFormat="1" applyFont="1" applyAlignment="1">
      <alignment horizontal="center" vertical="center" wrapText="1"/>
    </xf>
    <xf numFmtId="3" fontId="14" fillId="5" borderId="1" xfId="3" applyNumberFormat="1" applyFont="1" applyFill="1" applyBorder="1" applyAlignment="1">
      <alignment horizontal="center" vertical="center" wrapText="1"/>
    </xf>
    <xf numFmtId="3" fontId="8" fillId="0" borderId="0" xfId="3" applyNumberFormat="1" applyFont="1" applyAlignment="1">
      <alignment vertical="center" wrapText="1"/>
    </xf>
    <xf numFmtId="9" fontId="8" fillId="0" borderId="0" xfId="2" applyFont="1" applyAlignment="1">
      <alignment vertical="center" wrapText="1"/>
    </xf>
    <xf numFmtId="3" fontId="11" fillId="0" borderId="1" xfId="3" applyNumberFormat="1" applyFont="1" applyBorder="1" applyAlignment="1">
      <alignment vertical="center" wrapText="1"/>
    </xf>
    <xf numFmtId="0" fontId="15" fillId="0" borderId="0" xfId="0" applyFont="1" applyAlignment="1">
      <alignment vertical="center" wrapText="1"/>
    </xf>
    <xf numFmtId="3" fontId="16" fillId="6" borderId="7" xfId="3" applyNumberFormat="1" applyFont="1" applyFill="1" applyBorder="1" applyAlignment="1">
      <alignment vertical="center" wrapText="1"/>
    </xf>
    <xf numFmtId="3" fontId="17" fillId="6" borderId="1" xfId="3" applyNumberFormat="1" applyFont="1" applyFill="1" applyBorder="1" applyAlignment="1">
      <alignment vertical="center" wrapText="1"/>
    </xf>
    <xf numFmtId="0" fontId="11" fillId="0" borderId="0" xfId="0" applyFont="1" applyBorder="1" applyAlignment="1">
      <alignment vertical="center" wrapText="1"/>
    </xf>
    <xf numFmtId="3" fontId="17" fillId="6" borderId="0" xfId="3" applyNumberFormat="1" applyFont="1" applyFill="1" applyBorder="1" applyAlignment="1">
      <alignment vertical="center" wrapText="1"/>
    </xf>
    <xf numFmtId="3" fontId="16" fillId="8" borderId="1" xfId="3" applyNumberFormat="1" applyFont="1" applyFill="1" applyBorder="1" applyAlignment="1">
      <alignment vertical="center" wrapText="1"/>
    </xf>
    <xf numFmtId="3" fontId="16" fillId="6" borderId="1" xfId="3" applyNumberFormat="1" applyFont="1" applyFill="1" applyBorder="1" applyAlignment="1">
      <alignment vertical="center" wrapText="1"/>
    </xf>
    <xf numFmtId="3" fontId="15" fillId="0" borderId="0" xfId="0" applyNumberFormat="1" applyFont="1" applyAlignment="1">
      <alignment vertical="center" wrapText="1"/>
    </xf>
    <xf numFmtId="3" fontId="12" fillId="6" borderId="1" xfId="3" applyNumberFormat="1" applyFont="1" applyFill="1" applyBorder="1" applyAlignment="1">
      <alignment vertical="center" wrapText="1"/>
    </xf>
    <xf numFmtId="0" fontId="15" fillId="0" borderId="1" xfId="0" applyFont="1" applyBorder="1" applyAlignment="1">
      <alignment vertical="center" wrapText="1"/>
    </xf>
    <xf numFmtId="0" fontId="11" fillId="0" borderId="0" xfId="0" applyFont="1" applyAlignment="1">
      <alignment vertical="center" wrapText="1"/>
    </xf>
    <xf numFmtId="3" fontId="11" fillId="7" borderId="1" xfId="3" applyNumberFormat="1" applyFont="1" applyFill="1" applyBorder="1" applyAlignment="1">
      <alignment vertical="center" wrapText="1"/>
    </xf>
    <xf numFmtId="3" fontId="10" fillId="9" borderId="1" xfId="3" applyNumberFormat="1" applyFont="1" applyFill="1" applyBorder="1" applyAlignment="1">
      <alignment vertical="center" wrapText="1"/>
    </xf>
    <xf numFmtId="43" fontId="9" fillId="5" borderId="1" xfId="3" applyFont="1" applyFill="1" applyBorder="1" applyAlignment="1">
      <alignment horizontal="center" vertical="center" wrapText="1"/>
    </xf>
    <xf numFmtId="0" fontId="10" fillId="0" borderId="0" xfId="0" applyFont="1" applyAlignment="1">
      <alignment horizontal="center" vertical="center" wrapText="1"/>
    </xf>
    <xf numFmtId="0" fontId="8" fillId="0" borderId="0" xfId="0" applyFont="1" applyBorder="1" applyAlignment="1">
      <alignment vertical="center" wrapText="1"/>
    </xf>
    <xf numFmtId="3" fontId="10" fillId="0" borderId="0" xfId="3" applyNumberFormat="1" applyFont="1" applyAlignment="1">
      <alignment vertical="center" wrapText="1"/>
    </xf>
    <xf numFmtId="43" fontId="8" fillId="0" borderId="0" xfId="0" applyNumberFormat="1" applyFont="1" applyAlignment="1">
      <alignment vertical="center" wrapText="1"/>
    </xf>
    <xf numFmtId="0" fontId="19" fillId="0" borderId="1" xfId="0" applyFont="1" applyBorder="1" applyAlignment="1">
      <alignment vertical="center" wrapText="1"/>
    </xf>
    <xf numFmtId="3" fontId="17" fillId="8" borderId="1" xfId="3" applyNumberFormat="1" applyFont="1" applyFill="1" applyBorder="1" applyAlignment="1">
      <alignment vertical="center" wrapText="1"/>
    </xf>
    <xf numFmtId="3" fontId="12" fillId="8" borderId="1" xfId="3" applyNumberFormat="1" applyFont="1" applyFill="1" applyBorder="1" applyAlignment="1">
      <alignment vertical="center" wrapText="1"/>
    </xf>
    <xf numFmtId="3" fontId="19" fillId="8" borderId="1" xfId="3" applyNumberFormat="1" applyFont="1" applyFill="1" applyBorder="1" applyAlignment="1">
      <alignment vertical="center" wrapText="1"/>
    </xf>
    <xf numFmtId="0" fontId="3" fillId="0" borderId="2" xfId="0" applyFont="1" applyFill="1" applyBorder="1" applyAlignment="1">
      <alignment horizontal="center" vertical="center"/>
    </xf>
    <xf numFmtId="43" fontId="3" fillId="0" borderId="1" xfId="1" applyFont="1" applyFill="1" applyBorder="1" applyAlignment="1">
      <alignment vertical="center"/>
    </xf>
    <xf numFmtId="43" fontId="3" fillId="0" borderId="0" xfId="1" applyFont="1" applyAlignment="1">
      <alignment vertical="center"/>
    </xf>
    <xf numFmtId="0" fontId="3" fillId="0" borderId="4" xfId="0" applyFont="1" applyFill="1" applyBorder="1" applyAlignment="1">
      <alignment vertical="center" wrapText="1"/>
    </xf>
    <xf numFmtId="0" fontId="2" fillId="4" borderId="0" xfId="0" applyFont="1" applyFill="1" applyAlignment="1">
      <alignment vertical="center"/>
    </xf>
    <xf numFmtId="43" fontId="2" fillId="4" borderId="0" xfId="0" applyNumberFormat="1" applyFont="1" applyFill="1" applyAlignment="1">
      <alignment vertical="center"/>
    </xf>
    <xf numFmtId="49" fontId="2" fillId="0" borderId="3" xfId="0" applyNumberFormat="1" applyFont="1" applyFill="1" applyBorder="1" applyAlignment="1">
      <alignment horizontal="left" vertical="center" wrapText="1"/>
    </xf>
    <xf numFmtId="0" fontId="3" fillId="0" borderId="3" xfId="0" applyFont="1" applyFill="1" applyBorder="1" applyAlignment="1">
      <alignment vertical="center" wrapText="1"/>
    </xf>
    <xf numFmtId="49" fontId="2" fillId="0" borderId="4"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2" fillId="0" borderId="4" xfId="0" applyFont="1" applyFill="1" applyBorder="1" applyAlignment="1">
      <alignment vertical="center" wrapText="1"/>
    </xf>
    <xf numFmtId="43" fontId="3" fillId="0" borderId="1" xfId="0" applyNumberFormat="1" applyFont="1" applyFill="1" applyBorder="1" applyAlignment="1">
      <alignmen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3" fillId="0" borderId="2" xfId="0" applyFont="1" applyFill="1" applyBorder="1" applyAlignment="1">
      <alignment vertical="center"/>
    </xf>
    <xf numFmtId="43" fontId="2" fillId="0" borderId="1" xfId="0" applyNumberFormat="1" applyFont="1" applyFill="1" applyBorder="1" applyAlignment="1">
      <alignment vertical="center"/>
    </xf>
    <xf numFmtId="43" fontId="2" fillId="0" borderId="1" xfId="1" applyFont="1" applyFill="1" applyBorder="1" applyAlignment="1">
      <alignment vertical="center"/>
    </xf>
    <xf numFmtId="43" fontId="3" fillId="0" borderId="0" xfId="0" applyNumberFormat="1" applyFont="1" applyAlignment="1">
      <alignment vertical="center"/>
    </xf>
    <xf numFmtId="43" fontId="2" fillId="0" borderId="0" xfId="0" applyNumberFormat="1" applyFont="1" applyAlignment="1">
      <alignment vertical="center"/>
    </xf>
    <xf numFmtId="43" fontId="3" fillId="4" borderId="1" xfId="1" applyFont="1" applyFill="1" applyBorder="1" applyAlignment="1">
      <alignment vertical="center"/>
    </xf>
    <xf numFmtId="43" fontId="3" fillId="10" borderId="1" xfId="1" applyFont="1" applyFill="1" applyBorder="1" applyAlignment="1">
      <alignment vertical="center"/>
    </xf>
    <xf numFmtId="43" fontId="3" fillId="7" borderId="0" xfId="0" applyNumberFormat="1" applyFont="1" applyFill="1" applyAlignment="1">
      <alignment vertical="center"/>
    </xf>
    <xf numFmtId="0" fontId="3" fillId="7" borderId="0" xfId="0" applyFont="1" applyFill="1" applyAlignment="1">
      <alignment vertical="center"/>
    </xf>
    <xf numFmtId="43" fontId="2" fillId="7" borderId="0" xfId="0" applyNumberFormat="1" applyFont="1" applyFill="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43" fontId="3" fillId="0" borderId="15"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43" fontId="3" fillId="0" borderId="13" xfId="0" applyNumberFormat="1" applyFont="1" applyBorder="1" applyAlignment="1">
      <alignment vertical="center"/>
    </xf>
    <xf numFmtId="0" fontId="21" fillId="2" borderId="3" xfId="0" applyFont="1" applyFill="1" applyBorder="1" applyAlignment="1">
      <alignment vertical="center"/>
    </xf>
    <xf numFmtId="43" fontId="21" fillId="2" borderId="3" xfId="0" applyNumberFormat="1" applyFont="1" applyFill="1" applyBorder="1" applyAlignment="1">
      <alignment vertical="center"/>
    </xf>
    <xf numFmtId="43" fontId="20" fillId="0" borderId="1" xfId="1" applyFont="1" applyFill="1" applyBorder="1" applyAlignment="1">
      <alignment vertical="center"/>
    </xf>
    <xf numFmtId="43" fontId="21" fillId="2" borderId="1" xfId="0" applyNumberFormat="1" applyFont="1" applyFill="1" applyBorder="1" applyAlignment="1">
      <alignment vertical="center"/>
    </xf>
    <xf numFmtId="0" fontId="2" fillId="0" borderId="1" xfId="0" applyFont="1" applyFill="1" applyBorder="1" applyAlignment="1">
      <alignment horizontal="center" vertical="center"/>
    </xf>
    <xf numFmtId="166" fontId="21" fillId="12" borderId="2" xfId="0" applyNumberFormat="1" applyFont="1" applyFill="1" applyBorder="1" applyAlignment="1">
      <alignment horizontal="center" vertical="center"/>
    </xf>
    <xf numFmtId="166" fontId="21" fillId="12" borderId="3" xfId="0" applyNumberFormat="1" applyFont="1" applyFill="1" applyBorder="1" applyAlignment="1">
      <alignment vertical="center"/>
    </xf>
    <xf numFmtId="166" fontId="21" fillId="12" borderId="4" xfId="0" applyNumberFormat="1" applyFont="1" applyFill="1" applyBorder="1" applyAlignment="1">
      <alignment vertical="center"/>
    </xf>
    <xf numFmtId="166" fontId="21" fillId="12" borderId="1" xfId="0" applyNumberFormat="1" applyFont="1" applyFill="1" applyBorder="1" applyAlignment="1">
      <alignment horizontal="center" vertical="center"/>
    </xf>
    <xf numFmtId="0" fontId="2" fillId="12" borderId="1" xfId="0" applyFont="1" applyFill="1" applyBorder="1" applyAlignment="1">
      <alignment horizontal="center" vertical="center"/>
    </xf>
    <xf numFmtId="43" fontId="22" fillId="0" borderId="1" xfId="1" applyFont="1" applyFill="1" applyBorder="1" applyAlignment="1">
      <alignment vertical="center"/>
    </xf>
    <xf numFmtId="43" fontId="21" fillId="0" borderId="1" xfId="1" applyFont="1" applyFill="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3" fillId="11" borderId="1" xfId="0" applyFont="1" applyFill="1" applyBorder="1" applyAlignment="1">
      <alignment horizontal="center" vertical="center"/>
    </xf>
    <xf numFmtId="0" fontId="23" fillId="11" borderId="7" xfId="0" applyFont="1" applyFill="1" applyBorder="1" applyAlignment="1">
      <alignment horizontal="center" vertical="center"/>
    </xf>
    <xf numFmtId="166" fontId="21" fillId="0" borderId="2" xfId="0" applyNumberFormat="1" applyFont="1" applyFill="1" applyBorder="1" applyAlignment="1">
      <alignment horizontal="left" vertical="center"/>
    </xf>
    <xf numFmtId="166" fontId="21" fillId="0" borderId="3" xfId="0" applyNumberFormat="1" applyFont="1" applyFill="1" applyBorder="1" applyAlignment="1">
      <alignment horizontal="left" vertical="center"/>
    </xf>
    <xf numFmtId="166" fontId="21" fillId="0" borderId="4" xfId="0" applyNumberFormat="1" applyFont="1" applyFill="1" applyBorder="1" applyAlignment="1">
      <alignment horizontal="left" vertical="center"/>
    </xf>
    <xf numFmtId="43" fontId="9" fillId="5" borderId="2" xfId="3" applyFont="1" applyFill="1" applyBorder="1" applyAlignment="1">
      <alignment horizontal="center" vertical="center" wrapText="1"/>
    </xf>
    <xf numFmtId="43" fontId="9" fillId="5" borderId="4" xfId="3" applyFont="1" applyFill="1" applyBorder="1" applyAlignment="1">
      <alignment horizontal="center" vertical="center" wrapText="1"/>
    </xf>
    <xf numFmtId="0" fontId="3" fillId="13" borderId="8" xfId="0" applyFont="1" applyFill="1" applyBorder="1" applyAlignment="1">
      <alignment horizontal="center" vertical="center"/>
    </xf>
    <xf numFmtId="0" fontId="2" fillId="13" borderId="9" xfId="0" applyFont="1" applyFill="1" applyBorder="1" applyAlignment="1">
      <alignment vertical="center"/>
    </xf>
    <xf numFmtId="0" fontId="3" fillId="13" borderId="9" xfId="0" applyFont="1" applyFill="1" applyBorder="1" applyAlignment="1">
      <alignment vertical="center"/>
    </xf>
    <xf numFmtId="0" fontId="3" fillId="13" borderId="10" xfId="0" applyFont="1" applyFill="1" applyBorder="1" applyAlignment="1">
      <alignment vertical="center"/>
    </xf>
    <xf numFmtId="0" fontId="3" fillId="13" borderId="14" xfId="0" applyFont="1" applyFill="1" applyBorder="1" applyAlignment="1">
      <alignment horizontal="center" vertical="center"/>
    </xf>
    <xf numFmtId="0" fontId="2" fillId="13" borderId="0" xfId="0" applyFont="1" applyFill="1" applyBorder="1" applyAlignment="1">
      <alignment vertical="center"/>
    </xf>
    <xf numFmtId="0" fontId="3" fillId="13" borderId="0" xfId="0" applyFont="1" applyFill="1" applyBorder="1" applyAlignment="1">
      <alignment vertical="center"/>
    </xf>
    <xf numFmtId="0" fontId="3" fillId="13" borderId="15" xfId="0" applyFont="1" applyFill="1" applyBorder="1" applyAlignment="1">
      <alignment vertical="center"/>
    </xf>
    <xf numFmtId="0" fontId="24" fillId="13" borderId="14" xfId="0" applyFont="1" applyFill="1" applyBorder="1" applyAlignment="1">
      <alignment horizontal="center" vertical="center"/>
    </xf>
    <xf numFmtId="0" fontId="24" fillId="13" borderId="0" xfId="0" applyFont="1" applyFill="1" applyBorder="1" applyAlignment="1">
      <alignment horizontal="center" vertical="center"/>
    </xf>
    <xf numFmtId="0" fontId="24" fillId="13" borderId="15" xfId="0" applyFont="1" applyFill="1" applyBorder="1" applyAlignment="1">
      <alignment horizontal="center" vertical="center"/>
    </xf>
    <xf numFmtId="0" fontId="3" fillId="13" borderId="11" xfId="0" applyFont="1" applyFill="1" applyBorder="1" applyAlignment="1">
      <alignment horizontal="center" vertical="center"/>
    </xf>
    <xf numFmtId="0" fontId="2" fillId="13" borderId="12" xfId="0" applyFont="1" applyFill="1" applyBorder="1" applyAlignment="1">
      <alignment vertical="center"/>
    </xf>
    <xf numFmtId="0" fontId="3" fillId="13" borderId="12" xfId="0" applyFont="1" applyFill="1" applyBorder="1" applyAlignment="1">
      <alignment vertical="center"/>
    </xf>
    <xf numFmtId="0" fontId="3" fillId="13" borderId="13" xfId="0" applyFont="1" applyFill="1" applyBorder="1" applyAlignment="1">
      <alignment vertical="center"/>
    </xf>
  </cellXfs>
  <cellStyles count="23">
    <cellStyle name="=C:\WINNT\SYSTEM32\COMMAND.COM" xfId="22"/>
    <cellStyle name="Euro" xfId="4"/>
    <cellStyle name="Millares" xfId="1" builtinId="3"/>
    <cellStyle name="Millares 2" xfId="5"/>
    <cellStyle name="Millares 2 2" xfId="6"/>
    <cellStyle name="Millares 2 3" xfId="7"/>
    <cellStyle name="Millares 3" xfId="8"/>
    <cellStyle name="Millares 4" xfId="3"/>
    <cellStyle name="Millares 5" xfId="9"/>
    <cellStyle name="Moneda 2" xfId="10"/>
    <cellStyle name="Moneda 3" xfId="11"/>
    <cellStyle name="Normal" xfId="0" builtinId="0"/>
    <cellStyle name="Normal 180" xfId="12"/>
    <cellStyle name="Normal 2" xfId="13"/>
    <cellStyle name="Normal 2 2" xfId="14"/>
    <cellStyle name="Normal 3" xfId="15"/>
    <cellStyle name="Normal 3 2" xfId="16"/>
    <cellStyle name="Normal 4" xfId="17"/>
    <cellStyle name="Normal 5" xfId="18"/>
    <cellStyle name="Porcentaje" xfId="2" builtinId="5"/>
    <cellStyle name="Porcentual 2" xfId="19"/>
    <cellStyle name="Porcentual 3" xfId="20"/>
    <cellStyle name="Porcentual 4" xfId="2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200026</xdr:rowOff>
    </xdr:from>
    <xdr:to>
      <xdr:col>2</xdr:col>
      <xdr:colOff>828675</xdr:colOff>
      <xdr:row>3</xdr:row>
      <xdr:rowOff>402025</xdr:rowOff>
    </xdr:to>
    <xdr:pic>
      <xdr:nvPicPr>
        <xdr:cNvPr id="2" name="1 Imagen"/>
        <xdr:cNvPicPr>
          <a:picLocks noChangeAspect="1"/>
        </xdr:cNvPicPr>
      </xdr:nvPicPr>
      <xdr:blipFill>
        <a:blip xmlns:r="http://schemas.openxmlformats.org/officeDocument/2006/relationships" r:embed="rId1"/>
        <a:stretch>
          <a:fillRect/>
        </a:stretch>
      </xdr:blipFill>
      <xdr:spPr>
        <a:xfrm>
          <a:off x="828675" y="200026"/>
          <a:ext cx="828675" cy="897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shyamericas3\doctosing$\Users\Public\Documents\SEC%20HACIENDA\LEY%20DE%20INGRESOS%202013\proyecta%20participaciones%202013%20VER%20121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ordinacion01\C\OFELIA%20RICALDE%20NUEVA\Ingresos\LIM%202005_ver05%20(ul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forme gobernador octubre"/>
      <sheetName val=" informe gobernador septiembre"/>
      <sheetName val="Importe a recibir"/>
      <sheetName val="ajustes"/>
      <sheetName val="Hoja1"/>
      <sheetName val="iniciativa federal (2)"/>
      <sheetName val="Ajuste"/>
      <sheetName val="comparativo (2)"/>
      <sheetName val="Constancias "/>
      <sheetName val="eSTIMACIONES"/>
      <sheetName val="años aneriores"/>
      <sheetName val="comparativo (3)"/>
      <sheetName val="mensualizado  ult 23102012"/>
      <sheetName val="cOMPARA ESTIMA"/>
      <sheetName val="Proy 2013 estado"/>
      <sheetName val="Proy 2013"/>
      <sheetName val="2013 ult"/>
      <sheetName val="programa federal"/>
      <sheetName val="ESTADISTICAS"/>
      <sheetName val="2011"/>
      <sheetName val="2010"/>
      <sheetName val="2009"/>
      <sheetName val="iniciativa federal"/>
      <sheetName val="2006LIM proyectado"/>
      <sheetName val="Participaciones 2005"/>
      <sheetName val="desglose partidas"/>
      <sheetName val="calculo 91% nuevo f Nosotros"/>
      <sheetName val="calculo 91% nuevo f Hist02x"/>
      <sheetName val="Supuestos"/>
      <sheetName val=" informe gobernador agosto"/>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 2005"/>
      <sheetName val="LIM 2005  mensualizada"/>
      <sheetName val="impuestos"/>
      <sheetName val="Aprovechamientos"/>
      <sheetName val="Derechos"/>
      <sheetName val="Derechos 2005 Mensualizada"/>
      <sheetName val="original"/>
      <sheetName val="Base datos Estado"/>
      <sheetName val="parametros"/>
      <sheetName val="Contr de mejoras"/>
      <sheetName val="Accs de las contribuciones"/>
      <sheetName val="Productos"/>
      <sheetName val="Participaciones"/>
      <sheetName val="Participaciones 2005"/>
      <sheetName val="Aportaciones"/>
      <sheetName val="Aportaciones mensual"/>
      <sheetName val="Financiamiento x tipo de proyec"/>
      <sheetName val="IE Donat Financiamiento"/>
      <sheetName val="2000"/>
      <sheetName val="2001"/>
      <sheetName val="200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C3">
            <v>3.2000000000000001E-2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1"/>
  <sheetViews>
    <sheetView showGridLines="0" topLeftCell="A100" workbookViewId="0">
      <selection activeCell="C19" sqref="C19"/>
    </sheetView>
  </sheetViews>
  <sheetFormatPr baseColWidth="10" defaultRowHeight="12" x14ac:dyDescent="0.25"/>
  <cols>
    <col min="1" max="1" width="5.140625" style="8" customWidth="1"/>
    <col min="2" max="2" width="6.42578125" style="2" customWidth="1"/>
    <col min="3" max="3" width="8.28515625" style="6" customWidth="1"/>
    <col min="4" max="5" width="10.140625" style="6" customWidth="1"/>
    <col min="6" max="6" width="16.140625" style="6" customWidth="1"/>
    <col min="7" max="7" width="18.5703125" style="6" bestFit="1" customWidth="1"/>
    <col min="8" max="16384" width="11.42578125" style="6"/>
  </cols>
  <sheetData>
    <row r="2" spans="1:14" s="2" customFormat="1" x14ac:dyDescent="0.25">
      <c r="A2" s="14">
        <v>1</v>
      </c>
      <c r="B2" s="15" t="s">
        <v>0</v>
      </c>
      <c r="C2" s="15"/>
      <c r="D2" s="15"/>
      <c r="E2" s="15"/>
      <c r="F2" s="15"/>
      <c r="G2" s="16"/>
      <c r="H2" s="16"/>
      <c r="I2" s="16"/>
      <c r="J2" s="16"/>
      <c r="K2" s="16"/>
      <c r="L2" s="16"/>
      <c r="M2" s="16"/>
      <c r="N2" s="17"/>
    </row>
    <row r="3" spans="1:14" x14ac:dyDescent="0.25">
      <c r="A3" s="3"/>
      <c r="B3" s="4"/>
      <c r="C3" s="5"/>
      <c r="D3" s="5"/>
      <c r="E3" s="5"/>
      <c r="F3" s="5"/>
    </row>
    <row r="4" spans="1:14" x14ac:dyDescent="0.25">
      <c r="A4" s="18"/>
      <c r="B4" s="17" t="s">
        <v>1</v>
      </c>
      <c r="C4" s="19" t="s">
        <v>2</v>
      </c>
      <c r="D4" s="20"/>
      <c r="E4" s="20"/>
      <c r="F4" s="21"/>
      <c r="G4" s="47"/>
      <c r="H4" s="47"/>
      <c r="I4" s="47"/>
      <c r="J4" s="47"/>
      <c r="K4" s="47"/>
      <c r="L4" s="47"/>
      <c r="M4" s="47"/>
      <c r="N4" s="47"/>
    </row>
    <row r="5" spans="1:14" ht="35.25" customHeight="1" x14ac:dyDescent="0.25">
      <c r="A5" s="18"/>
      <c r="B5" s="16"/>
      <c r="C5" s="17" t="s">
        <v>3</v>
      </c>
      <c r="D5" s="139" t="s">
        <v>4</v>
      </c>
      <c r="E5" s="141"/>
      <c r="F5" s="140"/>
      <c r="G5" s="47"/>
      <c r="H5" s="47"/>
      <c r="I5" s="47"/>
      <c r="J5" s="47"/>
      <c r="K5" s="47"/>
      <c r="L5" s="47"/>
      <c r="M5" s="47"/>
      <c r="N5" s="47"/>
    </row>
    <row r="6" spans="1:14" x14ac:dyDescent="0.25">
      <c r="A6" s="18"/>
      <c r="B6" s="16"/>
      <c r="C6" s="17" t="s">
        <v>5</v>
      </c>
      <c r="D6" s="142" t="s">
        <v>6</v>
      </c>
      <c r="E6" s="143"/>
      <c r="F6" s="144"/>
      <c r="G6" s="47"/>
      <c r="H6" s="47"/>
      <c r="I6" s="47"/>
      <c r="J6" s="47"/>
      <c r="K6" s="47"/>
      <c r="L6" s="47"/>
      <c r="M6" s="47"/>
      <c r="N6" s="47"/>
    </row>
    <row r="7" spans="1:14" ht="27.75" customHeight="1" x14ac:dyDescent="0.25">
      <c r="A7" s="18"/>
      <c r="B7" s="16"/>
      <c r="C7" s="17" t="s">
        <v>7</v>
      </c>
      <c r="D7" s="139" t="s">
        <v>8</v>
      </c>
      <c r="E7" s="141"/>
      <c r="F7" s="140"/>
      <c r="G7" s="47"/>
      <c r="H7" s="47"/>
      <c r="I7" s="47"/>
      <c r="J7" s="47"/>
      <c r="K7" s="47"/>
      <c r="L7" s="47"/>
      <c r="M7" s="47"/>
      <c r="N7" s="47"/>
    </row>
    <row r="8" spans="1:14" ht="23.25" customHeight="1" x14ac:dyDescent="0.25">
      <c r="A8" s="18"/>
      <c r="B8" s="16"/>
      <c r="C8" s="17" t="s">
        <v>9</v>
      </c>
      <c r="D8" s="139" t="s">
        <v>10</v>
      </c>
      <c r="E8" s="141"/>
      <c r="F8" s="140"/>
      <c r="G8" s="47"/>
      <c r="H8" s="47"/>
      <c r="I8" s="47"/>
      <c r="J8" s="47"/>
      <c r="K8" s="47"/>
      <c r="L8" s="47"/>
      <c r="M8" s="47"/>
      <c r="N8" s="47"/>
    </row>
    <row r="9" spans="1:14" x14ac:dyDescent="0.25">
      <c r="A9" s="18"/>
      <c r="B9" s="17" t="s">
        <v>11</v>
      </c>
      <c r="C9" s="19" t="s">
        <v>12</v>
      </c>
      <c r="D9" s="20"/>
      <c r="E9" s="20"/>
      <c r="F9" s="21"/>
      <c r="G9" s="47"/>
      <c r="H9" s="47"/>
      <c r="I9" s="47"/>
      <c r="J9" s="47"/>
      <c r="K9" s="47"/>
      <c r="L9" s="47"/>
      <c r="M9" s="47"/>
      <c r="N9" s="47"/>
    </row>
    <row r="10" spans="1:14" x14ac:dyDescent="0.25">
      <c r="A10" s="18"/>
      <c r="B10" s="16"/>
      <c r="C10" s="17" t="s">
        <v>13</v>
      </c>
      <c r="D10" s="139" t="s">
        <v>14</v>
      </c>
      <c r="E10" s="141"/>
      <c r="F10" s="140"/>
      <c r="G10" s="47"/>
      <c r="H10" s="47"/>
      <c r="I10" s="47"/>
      <c r="J10" s="47"/>
      <c r="K10" s="47"/>
      <c r="L10" s="47"/>
      <c r="M10" s="47"/>
      <c r="N10" s="47"/>
    </row>
    <row r="11" spans="1:14" ht="30" customHeight="1" x14ac:dyDescent="0.25">
      <c r="A11" s="18"/>
      <c r="B11" s="17" t="s">
        <v>15</v>
      </c>
      <c r="C11" s="139" t="s">
        <v>16</v>
      </c>
      <c r="D11" s="141"/>
      <c r="E11" s="141"/>
      <c r="F11" s="140"/>
      <c r="G11" s="47"/>
      <c r="H11" s="47"/>
      <c r="I11" s="47"/>
      <c r="J11" s="47"/>
      <c r="K11" s="47"/>
      <c r="L11" s="47"/>
      <c r="M11" s="47"/>
      <c r="N11" s="47"/>
    </row>
    <row r="12" spans="1:14" x14ac:dyDescent="0.25">
      <c r="A12" s="18"/>
      <c r="B12" s="16"/>
      <c r="C12" s="17" t="s">
        <v>17</v>
      </c>
      <c r="D12" s="139" t="s">
        <v>18</v>
      </c>
      <c r="E12" s="141"/>
      <c r="F12" s="140"/>
      <c r="G12" s="47"/>
      <c r="H12" s="47"/>
      <c r="I12" s="47"/>
      <c r="J12" s="47"/>
      <c r="K12" s="47"/>
      <c r="L12" s="47"/>
      <c r="M12" s="47"/>
      <c r="N12" s="47"/>
    </row>
    <row r="13" spans="1:14" ht="27.75" customHeight="1" x14ac:dyDescent="0.25">
      <c r="A13" s="18"/>
      <c r="B13" s="16"/>
      <c r="C13" s="17" t="s">
        <v>19</v>
      </c>
      <c r="D13" s="139" t="s">
        <v>20</v>
      </c>
      <c r="E13" s="141"/>
      <c r="F13" s="140"/>
      <c r="G13" s="47"/>
      <c r="H13" s="47"/>
      <c r="I13" s="47"/>
      <c r="J13" s="47"/>
      <c r="K13" s="47"/>
      <c r="L13" s="47"/>
      <c r="M13" s="47"/>
      <c r="N13" s="47"/>
    </row>
    <row r="14" spans="1:14" x14ac:dyDescent="0.25">
      <c r="A14" s="18"/>
      <c r="B14" s="16"/>
      <c r="C14" s="17" t="s">
        <v>21</v>
      </c>
      <c r="D14" s="139" t="s">
        <v>22</v>
      </c>
      <c r="E14" s="141"/>
      <c r="F14" s="140"/>
      <c r="G14" s="47"/>
      <c r="H14" s="47"/>
      <c r="I14" s="47"/>
      <c r="J14" s="47"/>
      <c r="K14" s="47"/>
      <c r="L14" s="47"/>
      <c r="M14" s="47"/>
      <c r="N14" s="47"/>
    </row>
    <row r="15" spans="1:14" ht="22.5" customHeight="1" x14ac:dyDescent="0.25">
      <c r="A15" s="18"/>
      <c r="B15" s="16"/>
      <c r="C15" s="17" t="s">
        <v>23</v>
      </c>
      <c r="D15" s="139" t="s">
        <v>24</v>
      </c>
      <c r="E15" s="141"/>
      <c r="F15" s="140"/>
      <c r="G15" s="47"/>
      <c r="H15" s="47"/>
      <c r="I15" s="47"/>
      <c r="J15" s="47"/>
      <c r="K15" s="47"/>
      <c r="L15" s="47"/>
      <c r="M15" s="47"/>
      <c r="N15" s="47"/>
    </row>
    <row r="16" spans="1:14" x14ac:dyDescent="0.25">
      <c r="A16" s="18"/>
      <c r="B16" s="17" t="s">
        <v>25</v>
      </c>
      <c r="C16" s="19" t="s">
        <v>26</v>
      </c>
      <c r="D16" s="20"/>
      <c r="E16" s="20"/>
      <c r="F16" s="21"/>
      <c r="G16" s="47"/>
      <c r="H16" s="47"/>
      <c r="I16" s="47"/>
      <c r="J16" s="47"/>
      <c r="K16" s="47"/>
      <c r="L16" s="47"/>
      <c r="M16" s="47"/>
      <c r="N16" s="47"/>
    </row>
    <row r="17" spans="1:14" x14ac:dyDescent="0.25">
      <c r="A17" s="18"/>
      <c r="B17" s="17" t="s">
        <v>27</v>
      </c>
      <c r="C17" s="19" t="s">
        <v>28</v>
      </c>
      <c r="D17" s="20"/>
      <c r="E17" s="20"/>
      <c r="F17" s="21"/>
      <c r="G17" s="47"/>
      <c r="H17" s="47"/>
      <c r="I17" s="47"/>
      <c r="J17" s="47"/>
      <c r="K17" s="47"/>
      <c r="L17" s="47"/>
      <c r="M17" s="47"/>
      <c r="N17" s="47"/>
    </row>
    <row r="18" spans="1:14" ht="24" customHeight="1" x14ac:dyDescent="0.25">
      <c r="A18" s="18"/>
      <c r="B18" s="16"/>
      <c r="C18" s="17" t="s">
        <v>29</v>
      </c>
      <c r="D18" s="139" t="s">
        <v>30</v>
      </c>
      <c r="E18" s="141"/>
      <c r="F18" s="140"/>
      <c r="G18" s="47"/>
      <c r="H18" s="47"/>
      <c r="I18" s="47"/>
      <c r="J18" s="47"/>
      <c r="K18" s="47"/>
      <c r="L18" s="47"/>
      <c r="M18" s="47"/>
      <c r="N18" s="47"/>
    </row>
    <row r="19" spans="1:14" x14ac:dyDescent="0.25">
      <c r="A19" s="18"/>
      <c r="B19" s="17" t="s">
        <v>31</v>
      </c>
      <c r="C19" s="19" t="s">
        <v>32</v>
      </c>
      <c r="D19" s="20"/>
      <c r="E19" s="20"/>
      <c r="F19" s="21"/>
      <c r="G19" s="47"/>
      <c r="H19" s="47"/>
      <c r="I19" s="47"/>
      <c r="J19" s="47"/>
      <c r="K19" s="47"/>
      <c r="L19" s="47"/>
      <c r="M19" s="47"/>
      <c r="N19" s="47"/>
    </row>
    <row r="20" spans="1:14" x14ac:dyDescent="0.25">
      <c r="A20" s="18"/>
      <c r="B20" s="17" t="s">
        <v>33</v>
      </c>
      <c r="C20" s="19" t="s">
        <v>34</v>
      </c>
      <c r="D20" s="20"/>
      <c r="E20" s="20"/>
      <c r="F20" s="21"/>
      <c r="G20" s="47"/>
      <c r="H20" s="47"/>
      <c r="I20" s="47"/>
      <c r="J20" s="47"/>
      <c r="K20" s="47"/>
      <c r="L20" s="47"/>
      <c r="M20" s="47"/>
      <c r="N20" s="47"/>
    </row>
    <row r="21" spans="1:14" x14ac:dyDescent="0.25">
      <c r="A21" s="18"/>
      <c r="B21" s="17" t="s">
        <v>35</v>
      </c>
      <c r="C21" s="19" t="s">
        <v>36</v>
      </c>
      <c r="D21" s="20"/>
      <c r="E21" s="20"/>
      <c r="F21" s="21"/>
      <c r="G21" s="47"/>
      <c r="H21" s="47"/>
      <c r="I21" s="47"/>
      <c r="J21" s="47"/>
      <c r="K21" s="47"/>
      <c r="L21" s="47"/>
      <c r="M21" s="47"/>
      <c r="N21" s="47"/>
    </row>
    <row r="22" spans="1:14" ht="45" customHeight="1" x14ac:dyDescent="0.25">
      <c r="A22" s="18"/>
      <c r="B22" s="17" t="s">
        <v>37</v>
      </c>
      <c r="C22" s="139" t="s">
        <v>38</v>
      </c>
      <c r="D22" s="141"/>
      <c r="E22" s="141"/>
      <c r="F22" s="140"/>
      <c r="G22" s="47"/>
      <c r="H22" s="47"/>
      <c r="I22" s="47"/>
      <c r="J22" s="47"/>
      <c r="K22" s="47"/>
      <c r="L22" s="47"/>
      <c r="M22" s="47"/>
      <c r="N22" s="47"/>
    </row>
    <row r="23" spans="1:14" s="2" customFormat="1" x14ac:dyDescent="0.25">
      <c r="A23" s="14">
        <v>2</v>
      </c>
      <c r="B23" s="15" t="s">
        <v>39</v>
      </c>
      <c r="C23" s="15"/>
      <c r="D23" s="15"/>
      <c r="E23" s="15"/>
      <c r="F23" s="37"/>
      <c r="G23" s="48"/>
      <c r="H23" s="48"/>
      <c r="I23" s="48"/>
      <c r="J23" s="48"/>
      <c r="K23" s="48"/>
      <c r="L23" s="48"/>
      <c r="M23" s="48"/>
      <c r="N23" s="48"/>
    </row>
    <row r="24" spans="1:14" x14ac:dyDescent="0.25">
      <c r="A24" s="18"/>
      <c r="B24" s="17" t="s">
        <v>40</v>
      </c>
      <c r="C24" s="19" t="s">
        <v>41</v>
      </c>
      <c r="D24" s="20"/>
      <c r="E24" s="20"/>
      <c r="F24" s="21"/>
      <c r="G24" s="47"/>
      <c r="H24" s="47"/>
      <c r="I24" s="47"/>
      <c r="J24" s="47"/>
      <c r="K24" s="47"/>
      <c r="L24" s="47"/>
      <c r="M24" s="47"/>
      <c r="N24" s="47"/>
    </row>
    <row r="25" spans="1:14" x14ac:dyDescent="0.25">
      <c r="A25" s="18"/>
      <c r="B25" s="17" t="s">
        <v>42</v>
      </c>
      <c r="C25" s="19" t="s">
        <v>43</v>
      </c>
      <c r="D25" s="20"/>
      <c r="E25" s="20"/>
      <c r="F25" s="21"/>
      <c r="G25" s="47"/>
      <c r="H25" s="47"/>
      <c r="I25" s="47"/>
      <c r="J25" s="47"/>
      <c r="K25" s="47"/>
      <c r="L25" s="47"/>
      <c r="M25" s="47"/>
      <c r="N25" s="47"/>
    </row>
    <row r="26" spans="1:14" x14ac:dyDescent="0.25">
      <c r="A26" s="18"/>
      <c r="B26" s="17" t="s">
        <v>44</v>
      </c>
      <c r="C26" s="19" t="s">
        <v>45</v>
      </c>
      <c r="D26" s="20"/>
      <c r="E26" s="20"/>
      <c r="F26" s="21"/>
      <c r="G26" s="47"/>
      <c r="H26" s="47"/>
      <c r="I26" s="47"/>
      <c r="J26" s="47"/>
      <c r="K26" s="47"/>
      <c r="L26" s="47"/>
      <c r="M26" s="47"/>
      <c r="N26" s="47"/>
    </row>
    <row r="27" spans="1:14" x14ac:dyDescent="0.25">
      <c r="A27" s="18"/>
      <c r="B27" s="17" t="s">
        <v>46</v>
      </c>
      <c r="C27" s="19" t="s">
        <v>47</v>
      </c>
      <c r="D27" s="20"/>
      <c r="E27" s="20"/>
      <c r="F27" s="21"/>
      <c r="G27" s="47"/>
      <c r="H27" s="47"/>
      <c r="I27" s="47"/>
      <c r="J27" s="47"/>
      <c r="K27" s="47"/>
      <c r="L27" s="47"/>
      <c r="M27" s="47"/>
      <c r="N27" s="47"/>
    </row>
    <row r="28" spans="1:14" x14ac:dyDescent="0.25">
      <c r="A28" s="18"/>
      <c r="B28" s="17" t="s">
        <v>48</v>
      </c>
      <c r="C28" s="19" t="s">
        <v>34</v>
      </c>
      <c r="D28" s="20"/>
      <c r="E28" s="20"/>
      <c r="F28" s="21"/>
      <c r="G28" s="47"/>
      <c r="H28" s="47"/>
      <c r="I28" s="47"/>
      <c r="J28" s="47"/>
      <c r="K28" s="47"/>
      <c r="L28" s="47"/>
      <c r="M28" s="47"/>
      <c r="N28" s="47"/>
    </row>
    <row r="29" spans="1:14" s="2" customFormat="1" x14ac:dyDescent="0.25">
      <c r="A29" s="14">
        <v>3</v>
      </c>
      <c r="B29" s="15" t="s">
        <v>49</v>
      </c>
      <c r="C29" s="15"/>
      <c r="D29" s="15"/>
      <c r="E29" s="15"/>
      <c r="F29" s="37"/>
      <c r="G29" s="48"/>
      <c r="H29" s="48"/>
      <c r="I29" s="48"/>
      <c r="J29" s="48"/>
      <c r="K29" s="48"/>
      <c r="L29" s="48"/>
      <c r="M29" s="48"/>
      <c r="N29" s="48"/>
    </row>
    <row r="30" spans="1:14" x14ac:dyDescent="0.25">
      <c r="A30" s="18"/>
      <c r="B30" s="17" t="s">
        <v>50</v>
      </c>
      <c r="C30" s="19" t="s">
        <v>51</v>
      </c>
      <c r="D30" s="20"/>
      <c r="E30" s="20"/>
      <c r="F30" s="21"/>
      <c r="G30" s="47"/>
      <c r="H30" s="47"/>
      <c r="I30" s="47"/>
      <c r="J30" s="47"/>
      <c r="K30" s="47"/>
      <c r="L30" s="47"/>
      <c r="M30" s="47"/>
      <c r="N30" s="47"/>
    </row>
    <row r="31" spans="1:14" ht="51.75" customHeight="1" x14ac:dyDescent="0.25">
      <c r="A31" s="18"/>
      <c r="B31" s="17" t="s">
        <v>122</v>
      </c>
      <c r="C31" s="139" t="s">
        <v>52</v>
      </c>
      <c r="D31" s="141"/>
      <c r="E31" s="141"/>
      <c r="F31" s="140"/>
      <c r="G31" s="47"/>
      <c r="H31" s="47"/>
      <c r="I31" s="47"/>
      <c r="J31" s="47"/>
      <c r="K31" s="47"/>
      <c r="L31" s="47"/>
      <c r="M31" s="47"/>
      <c r="N31" s="47"/>
    </row>
    <row r="32" spans="1:14" s="2" customFormat="1" x14ac:dyDescent="0.25">
      <c r="A32" s="14">
        <v>4</v>
      </c>
      <c r="B32" s="15" t="s">
        <v>53</v>
      </c>
      <c r="C32" s="15"/>
      <c r="D32" s="15"/>
      <c r="E32" s="15"/>
      <c r="F32" s="37"/>
      <c r="G32" s="48"/>
      <c r="H32" s="48"/>
      <c r="I32" s="48"/>
      <c r="J32" s="48"/>
      <c r="K32" s="48"/>
      <c r="L32" s="48"/>
      <c r="M32" s="48"/>
      <c r="N32" s="48"/>
    </row>
    <row r="33" spans="1:14" ht="42.75" customHeight="1" x14ac:dyDescent="0.25">
      <c r="A33" s="18"/>
      <c r="B33" s="17" t="s">
        <v>54</v>
      </c>
      <c r="C33" s="139" t="s">
        <v>55</v>
      </c>
      <c r="D33" s="141"/>
      <c r="E33" s="141"/>
      <c r="F33" s="140"/>
      <c r="G33" s="47"/>
      <c r="H33" s="47"/>
      <c r="I33" s="47"/>
      <c r="J33" s="47"/>
      <c r="K33" s="47"/>
      <c r="L33" s="47"/>
      <c r="M33" s="47"/>
      <c r="N33" s="47"/>
    </row>
    <row r="34" spans="1:14" ht="34.5" customHeight="1" x14ac:dyDescent="0.25">
      <c r="A34" s="18"/>
      <c r="B34" s="16"/>
      <c r="C34" s="17" t="s">
        <v>56</v>
      </c>
      <c r="D34" s="139" t="s">
        <v>57</v>
      </c>
      <c r="E34" s="141"/>
      <c r="F34" s="140"/>
      <c r="G34" s="47"/>
      <c r="H34" s="47"/>
      <c r="I34" s="47"/>
      <c r="J34" s="47"/>
      <c r="K34" s="47"/>
      <c r="L34" s="47"/>
      <c r="M34" s="47"/>
      <c r="N34" s="47"/>
    </row>
    <row r="35" spans="1:14" ht="27.75" customHeight="1" x14ac:dyDescent="0.25">
      <c r="A35" s="18"/>
      <c r="B35" s="16"/>
      <c r="C35" s="17" t="s">
        <v>58</v>
      </c>
      <c r="D35" s="139" t="s">
        <v>59</v>
      </c>
      <c r="E35" s="141"/>
      <c r="F35" s="140"/>
      <c r="G35" s="47"/>
      <c r="H35" s="47"/>
      <c r="I35" s="47"/>
      <c r="J35" s="47"/>
      <c r="K35" s="47"/>
      <c r="L35" s="47"/>
      <c r="M35" s="47"/>
      <c r="N35" s="47"/>
    </row>
    <row r="36" spans="1:14" x14ac:dyDescent="0.25">
      <c r="C36" s="5"/>
      <c r="D36" s="5"/>
      <c r="E36" s="5"/>
      <c r="F36" s="38"/>
      <c r="G36" s="47"/>
      <c r="H36" s="47"/>
      <c r="I36" s="47"/>
      <c r="J36" s="47"/>
      <c r="K36" s="47"/>
      <c r="L36" s="47"/>
      <c r="M36" s="47"/>
      <c r="N36" s="47"/>
    </row>
    <row r="37" spans="1:14" x14ac:dyDescent="0.25">
      <c r="A37" s="18"/>
      <c r="B37" s="17" t="s">
        <v>60</v>
      </c>
      <c r="C37" s="19" t="s">
        <v>61</v>
      </c>
      <c r="D37" s="20"/>
      <c r="E37" s="20"/>
      <c r="F37" s="21"/>
      <c r="G37" s="47"/>
      <c r="H37" s="47"/>
      <c r="I37" s="47"/>
      <c r="J37" s="47"/>
      <c r="K37" s="47"/>
      <c r="L37" s="47"/>
      <c r="M37" s="47"/>
      <c r="N37" s="47"/>
    </row>
    <row r="38" spans="1:14" x14ac:dyDescent="0.25">
      <c r="A38" s="18"/>
      <c r="B38" s="16"/>
      <c r="C38" s="20"/>
      <c r="D38" s="20"/>
      <c r="E38" s="20"/>
      <c r="F38" s="21"/>
      <c r="G38" s="47"/>
      <c r="H38" s="47"/>
      <c r="I38" s="47"/>
      <c r="J38" s="47"/>
      <c r="K38" s="47"/>
      <c r="L38" s="47"/>
      <c r="M38" s="47"/>
      <c r="N38" s="47"/>
    </row>
    <row r="39" spans="1:14" x14ac:dyDescent="0.25">
      <c r="A39" s="18"/>
      <c r="B39" s="17" t="s">
        <v>62</v>
      </c>
      <c r="C39" s="19" t="s">
        <v>63</v>
      </c>
      <c r="D39" s="20"/>
      <c r="E39" s="20"/>
      <c r="F39" s="21"/>
      <c r="G39" s="47"/>
      <c r="H39" s="47"/>
      <c r="I39" s="47"/>
      <c r="J39" s="47"/>
      <c r="K39" s="47"/>
      <c r="L39" s="47"/>
      <c r="M39" s="47"/>
      <c r="N39" s="47"/>
    </row>
    <row r="40" spans="1:14" ht="21.75" customHeight="1" x14ac:dyDescent="0.25">
      <c r="A40" s="18"/>
      <c r="B40" s="16"/>
      <c r="C40" s="17" t="s">
        <v>64</v>
      </c>
      <c r="D40" s="139" t="s">
        <v>65</v>
      </c>
      <c r="E40" s="141"/>
      <c r="F40" s="140"/>
      <c r="G40" s="47"/>
      <c r="H40" s="47"/>
      <c r="I40" s="47"/>
      <c r="J40" s="47"/>
      <c r="K40" s="47"/>
      <c r="L40" s="47"/>
      <c r="M40" s="47"/>
      <c r="N40" s="47"/>
    </row>
    <row r="41" spans="1:14" ht="23.25" customHeight="1" x14ac:dyDescent="0.25">
      <c r="A41" s="18"/>
      <c r="B41" s="16"/>
      <c r="C41" s="17" t="s">
        <v>66</v>
      </c>
      <c r="D41" s="139" t="s">
        <v>67</v>
      </c>
      <c r="E41" s="141"/>
      <c r="F41" s="140"/>
      <c r="G41" s="47"/>
      <c r="H41" s="47"/>
      <c r="I41" s="47"/>
      <c r="J41" s="47"/>
      <c r="K41" s="47"/>
      <c r="L41" s="47"/>
      <c r="M41" s="47"/>
      <c r="N41" s="47"/>
    </row>
    <row r="42" spans="1:14" x14ac:dyDescent="0.25">
      <c r="A42" s="18"/>
      <c r="B42" s="16"/>
      <c r="C42" s="20"/>
      <c r="D42" s="16"/>
      <c r="E42" s="16"/>
      <c r="F42" s="21"/>
      <c r="G42" s="47"/>
      <c r="H42" s="47"/>
      <c r="I42" s="47"/>
      <c r="J42" s="47"/>
      <c r="K42" s="47"/>
      <c r="L42" s="47"/>
      <c r="M42" s="47"/>
      <c r="N42" s="47"/>
    </row>
    <row r="43" spans="1:14" ht="27" customHeight="1" x14ac:dyDescent="0.25">
      <c r="A43" s="18"/>
      <c r="B43" s="16"/>
      <c r="C43" s="20"/>
      <c r="D43" s="17" t="s">
        <v>68</v>
      </c>
      <c r="E43" s="139" t="s">
        <v>69</v>
      </c>
      <c r="F43" s="140"/>
      <c r="G43" s="47"/>
      <c r="H43" s="47"/>
      <c r="I43" s="47"/>
      <c r="J43" s="47"/>
      <c r="K43" s="47"/>
      <c r="L43" s="47"/>
      <c r="M43" s="47"/>
      <c r="N43" s="47"/>
    </row>
    <row r="44" spans="1:14" x14ac:dyDescent="0.25">
      <c r="A44" s="18"/>
      <c r="B44" s="16"/>
      <c r="C44" s="20"/>
      <c r="D44" s="17" t="s">
        <v>70</v>
      </c>
      <c r="E44" s="139" t="s">
        <v>71</v>
      </c>
      <c r="F44" s="140"/>
      <c r="G44" s="47"/>
      <c r="H44" s="47"/>
      <c r="I44" s="47"/>
      <c r="J44" s="47"/>
      <c r="K44" s="47"/>
      <c r="L44" s="47"/>
      <c r="M44" s="47"/>
      <c r="N44" s="47"/>
    </row>
    <row r="45" spans="1:14" ht="25.5" customHeight="1" x14ac:dyDescent="0.25">
      <c r="A45" s="18"/>
      <c r="B45" s="16"/>
      <c r="C45" s="20"/>
      <c r="D45" s="17" t="s">
        <v>72</v>
      </c>
      <c r="E45" s="139" t="s">
        <v>73</v>
      </c>
      <c r="F45" s="140"/>
      <c r="G45" s="47"/>
      <c r="H45" s="47"/>
      <c r="I45" s="47"/>
      <c r="J45" s="47"/>
      <c r="K45" s="47"/>
      <c r="L45" s="47"/>
      <c r="M45" s="47"/>
      <c r="N45" s="47"/>
    </row>
    <row r="46" spans="1:14" ht="12" customHeight="1" x14ac:dyDescent="0.25">
      <c r="A46" s="18"/>
      <c r="B46" s="16"/>
      <c r="C46" s="20"/>
      <c r="D46" s="17" t="s">
        <v>74</v>
      </c>
      <c r="E46" s="139" t="s">
        <v>75</v>
      </c>
      <c r="F46" s="140"/>
      <c r="G46" s="47"/>
      <c r="H46" s="47"/>
      <c r="I46" s="47"/>
      <c r="J46" s="47"/>
      <c r="K46" s="47"/>
      <c r="L46" s="47"/>
      <c r="M46" s="47"/>
      <c r="N46" s="47"/>
    </row>
    <row r="47" spans="1:14" ht="25.5" customHeight="1" x14ac:dyDescent="0.25">
      <c r="A47" s="18"/>
      <c r="B47" s="16"/>
      <c r="C47" s="20"/>
      <c r="D47" s="17" t="s">
        <v>76</v>
      </c>
      <c r="E47" s="139" t="s">
        <v>77</v>
      </c>
      <c r="F47" s="140"/>
      <c r="G47" s="47"/>
      <c r="H47" s="47"/>
      <c r="I47" s="47"/>
      <c r="J47" s="47"/>
      <c r="K47" s="47"/>
      <c r="L47" s="47"/>
      <c r="M47" s="47"/>
      <c r="N47" s="47"/>
    </row>
    <row r="48" spans="1:14" ht="34.5" customHeight="1" x14ac:dyDescent="0.25">
      <c r="A48" s="18"/>
      <c r="B48" s="16"/>
      <c r="C48" s="20"/>
      <c r="D48" s="17" t="s">
        <v>78</v>
      </c>
      <c r="E48" s="139" t="s">
        <v>79</v>
      </c>
      <c r="F48" s="140"/>
      <c r="G48" s="47"/>
      <c r="H48" s="47"/>
      <c r="I48" s="47"/>
      <c r="J48" s="47"/>
      <c r="K48" s="47"/>
      <c r="L48" s="47"/>
      <c r="M48" s="47"/>
      <c r="N48" s="47"/>
    </row>
    <row r="49" spans="1:14" ht="21.75" customHeight="1" x14ac:dyDescent="0.25">
      <c r="A49" s="18"/>
      <c r="B49" s="16"/>
      <c r="C49" s="20"/>
      <c r="D49" s="17" t="s">
        <v>80</v>
      </c>
      <c r="E49" s="139" t="s">
        <v>81</v>
      </c>
      <c r="F49" s="140"/>
      <c r="G49" s="47"/>
      <c r="H49" s="47"/>
      <c r="I49" s="47"/>
      <c r="J49" s="47"/>
      <c r="K49" s="47"/>
      <c r="L49" s="47"/>
      <c r="M49" s="47"/>
      <c r="N49" s="47"/>
    </row>
    <row r="50" spans="1:14" x14ac:dyDescent="0.25">
      <c r="A50" s="18"/>
      <c r="B50" s="16"/>
      <c r="C50" s="20"/>
      <c r="D50" s="16"/>
      <c r="E50" s="16"/>
      <c r="F50" s="32"/>
      <c r="G50" s="47"/>
      <c r="H50" s="47"/>
      <c r="I50" s="47"/>
      <c r="J50" s="47"/>
      <c r="K50" s="47"/>
      <c r="L50" s="47"/>
      <c r="M50" s="47"/>
      <c r="N50" s="47"/>
    </row>
    <row r="51" spans="1:14" ht="24.75" customHeight="1" x14ac:dyDescent="0.25">
      <c r="A51" s="18"/>
      <c r="B51" s="16"/>
      <c r="C51" s="17" t="s">
        <v>82</v>
      </c>
      <c r="D51" s="139" t="s">
        <v>83</v>
      </c>
      <c r="E51" s="141"/>
      <c r="F51" s="140"/>
      <c r="G51" s="47"/>
      <c r="H51" s="47"/>
      <c r="I51" s="47"/>
      <c r="J51" s="47"/>
      <c r="K51" s="47"/>
      <c r="L51" s="47"/>
      <c r="M51" s="47"/>
      <c r="N51" s="47"/>
    </row>
    <row r="52" spans="1:14" x14ac:dyDescent="0.25">
      <c r="A52" s="18"/>
      <c r="B52" s="16"/>
      <c r="C52" s="16"/>
      <c r="D52" s="20"/>
      <c r="E52" s="20"/>
      <c r="F52" s="21"/>
      <c r="G52" s="47"/>
      <c r="H52" s="47"/>
      <c r="I52" s="47"/>
      <c r="J52" s="47"/>
      <c r="K52" s="47"/>
      <c r="L52" s="47"/>
      <c r="M52" s="47"/>
      <c r="N52" s="47"/>
    </row>
    <row r="53" spans="1:14" x14ac:dyDescent="0.25">
      <c r="A53" s="18"/>
      <c r="B53" s="16"/>
      <c r="C53" s="20"/>
      <c r="D53" s="17" t="s">
        <v>84</v>
      </c>
      <c r="E53" s="139" t="s">
        <v>85</v>
      </c>
      <c r="F53" s="140"/>
      <c r="G53" s="47"/>
      <c r="H53" s="47"/>
      <c r="I53" s="47"/>
      <c r="J53" s="47"/>
      <c r="K53" s="47"/>
      <c r="L53" s="47"/>
      <c r="M53" s="47"/>
      <c r="N53" s="47"/>
    </row>
    <row r="54" spans="1:14" ht="21.75" customHeight="1" x14ac:dyDescent="0.25">
      <c r="A54" s="18"/>
      <c r="B54" s="16"/>
      <c r="C54" s="20"/>
      <c r="D54" s="17" t="s">
        <v>86</v>
      </c>
      <c r="E54" s="139" t="s">
        <v>87</v>
      </c>
      <c r="F54" s="140"/>
      <c r="G54" s="47"/>
      <c r="H54" s="47"/>
      <c r="I54" s="47"/>
      <c r="J54" s="47"/>
      <c r="K54" s="47"/>
      <c r="L54" s="47"/>
      <c r="M54" s="47"/>
      <c r="N54" s="47"/>
    </row>
    <row r="55" spans="1:14" ht="24" customHeight="1" x14ac:dyDescent="0.25">
      <c r="A55" s="18"/>
      <c r="B55" s="16"/>
      <c r="C55" s="20"/>
      <c r="D55" s="17" t="s">
        <v>88</v>
      </c>
      <c r="E55" s="139" t="s">
        <v>89</v>
      </c>
      <c r="F55" s="140"/>
      <c r="G55" s="47"/>
      <c r="H55" s="47"/>
      <c r="I55" s="47"/>
      <c r="J55" s="47"/>
      <c r="K55" s="47"/>
      <c r="L55" s="47"/>
      <c r="M55" s="47"/>
      <c r="N55" s="47"/>
    </row>
    <row r="56" spans="1:14" x14ac:dyDescent="0.25">
      <c r="A56" s="18"/>
      <c r="B56" s="16"/>
      <c r="C56" s="20"/>
      <c r="D56" s="17"/>
      <c r="E56" s="139"/>
      <c r="F56" s="140"/>
      <c r="G56" s="47"/>
      <c r="H56" s="47"/>
      <c r="I56" s="47"/>
      <c r="J56" s="47"/>
      <c r="K56" s="47"/>
      <c r="L56" s="47"/>
      <c r="M56" s="47"/>
      <c r="N56" s="47"/>
    </row>
    <row r="57" spans="1:14" ht="26.25" customHeight="1" x14ac:dyDescent="0.25">
      <c r="A57" s="18"/>
      <c r="B57" s="16"/>
      <c r="C57" s="17" t="s">
        <v>95</v>
      </c>
      <c r="D57" s="139" t="s">
        <v>90</v>
      </c>
      <c r="E57" s="141"/>
      <c r="F57" s="140"/>
      <c r="G57" s="47"/>
      <c r="H57" s="47"/>
      <c r="I57" s="47"/>
      <c r="J57" s="47"/>
      <c r="K57" s="47"/>
      <c r="L57" s="47"/>
      <c r="M57" s="47"/>
      <c r="N57" s="47"/>
    </row>
    <row r="58" spans="1:14" ht="18" customHeight="1" x14ac:dyDescent="0.25">
      <c r="A58" s="18"/>
      <c r="B58" s="16"/>
      <c r="C58" s="16"/>
      <c r="D58" s="23"/>
      <c r="E58" s="23"/>
      <c r="F58" s="39"/>
      <c r="G58" s="47"/>
      <c r="H58" s="47"/>
      <c r="I58" s="47"/>
      <c r="J58" s="47"/>
      <c r="K58" s="47"/>
      <c r="L58" s="47"/>
      <c r="M58" s="47"/>
      <c r="N58" s="47"/>
    </row>
    <row r="59" spans="1:14" ht="31.5" customHeight="1" x14ac:dyDescent="0.25">
      <c r="A59" s="18"/>
      <c r="B59" s="16"/>
      <c r="C59" s="20"/>
      <c r="D59" s="17" t="s">
        <v>96</v>
      </c>
      <c r="E59" s="139" t="s">
        <v>91</v>
      </c>
      <c r="F59" s="140"/>
      <c r="G59" s="47"/>
      <c r="H59" s="47"/>
      <c r="I59" s="47"/>
      <c r="J59" s="47"/>
      <c r="K59" s="47"/>
      <c r="L59" s="47"/>
      <c r="M59" s="47"/>
      <c r="N59" s="47"/>
    </row>
    <row r="60" spans="1:14" ht="36.75" customHeight="1" x14ac:dyDescent="0.25">
      <c r="A60" s="18"/>
      <c r="B60" s="16"/>
      <c r="C60" s="20"/>
      <c r="D60" s="17" t="s">
        <v>97</v>
      </c>
      <c r="E60" s="139" t="s">
        <v>92</v>
      </c>
      <c r="F60" s="140"/>
      <c r="G60" s="47"/>
      <c r="H60" s="47"/>
      <c r="I60" s="47"/>
      <c r="J60" s="47"/>
      <c r="K60" s="47"/>
      <c r="L60" s="47"/>
      <c r="M60" s="47"/>
      <c r="N60" s="47"/>
    </row>
    <row r="61" spans="1:14" ht="12" customHeight="1" x14ac:dyDescent="0.25">
      <c r="A61" s="18"/>
      <c r="B61" s="16"/>
      <c r="C61" s="20"/>
      <c r="D61" s="17" t="s">
        <v>98</v>
      </c>
      <c r="E61" s="139" t="s">
        <v>93</v>
      </c>
      <c r="F61" s="140"/>
      <c r="G61" s="47"/>
      <c r="H61" s="47"/>
      <c r="I61" s="47"/>
      <c r="J61" s="47"/>
      <c r="K61" s="47"/>
      <c r="L61" s="47"/>
      <c r="M61" s="47"/>
      <c r="N61" s="47"/>
    </row>
    <row r="62" spans="1:14" ht="12" customHeight="1" x14ac:dyDescent="0.25">
      <c r="A62" s="18"/>
      <c r="B62" s="16"/>
      <c r="C62" s="20"/>
      <c r="D62" s="17" t="s">
        <v>99</v>
      </c>
      <c r="E62" s="139" t="s">
        <v>94</v>
      </c>
      <c r="F62" s="140"/>
      <c r="G62" s="47"/>
      <c r="H62" s="47"/>
      <c r="I62" s="47"/>
      <c r="J62" s="47"/>
      <c r="K62" s="47"/>
      <c r="L62" s="47"/>
      <c r="M62" s="47"/>
      <c r="N62" s="47"/>
    </row>
    <row r="63" spans="1:14" x14ac:dyDescent="0.25">
      <c r="A63" s="18"/>
      <c r="B63" s="16"/>
      <c r="C63" s="20"/>
      <c r="D63" s="20"/>
      <c r="E63" s="20"/>
      <c r="F63" s="21"/>
      <c r="G63" s="47"/>
      <c r="H63" s="47"/>
      <c r="I63" s="47"/>
      <c r="J63" s="47"/>
      <c r="K63" s="47"/>
      <c r="L63" s="47"/>
      <c r="M63" s="47"/>
      <c r="N63" s="47"/>
    </row>
    <row r="64" spans="1:14" ht="27" customHeight="1" x14ac:dyDescent="0.25">
      <c r="A64" s="18"/>
      <c r="B64" s="16"/>
      <c r="C64" s="17" t="s">
        <v>100</v>
      </c>
      <c r="D64" s="139" t="s">
        <v>101</v>
      </c>
      <c r="E64" s="141"/>
      <c r="F64" s="140"/>
      <c r="G64" s="47"/>
      <c r="H64" s="47"/>
      <c r="I64" s="47"/>
      <c r="J64" s="47"/>
      <c r="K64" s="47"/>
      <c r="L64" s="47"/>
      <c r="M64" s="47"/>
      <c r="N64" s="47"/>
    </row>
    <row r="65" spans="1:14" ht="27" customHeight="1" x14ac:dyDescent="0.25">
      <c r="A65" s="18"/>
      <c r="B65" s="16"/>
      <c r="C65" s="17" t="s">
        <v>112</v>
      </c>
      <c r="D65" s="139" t="s">
        <v>102</v>
      </c>
      <c r="E65" s="141"/>
      <c r="F65" s="140"/>
      <c r="G65" s="47"/>
      <c r="H65" s="47"/>
      <c r="I65" s="47"/>
      <c r="J65" s="47"/>
      <c r="K65" s="47"/>
      <c r="L65" s="47"/>
      <c r="M65" s="47"/>
      <c r="N65" s="47"/>
    </row>
    <row r="66" spans="1:14" ht="30" customHeight="1" x14ac:dyDescent="0.25">
      <c r="A66" s="18"/>
      <c r="B66" s="16"/>
      <c r="C66" s="17" t="s">
        <v>113</v>
      </c>
      <c r="D66" s="139" t="s">
        <v>103</v>
      </c>
      <c r="E66" s="141"/>
      <c r="F66" s="140"/>
      <c r="G66" s="47"/>
      <c r="H66" s="47"/>
      <c r="I66" s="47"/>
      <c r="J66" s="47"/>
      <c r="K66" s="47"/>
      <c r="L66" s="47"/>
      <c r="M66" s="47"/>
      <c r="N66" s="47"/>
    </row>
    <row r="67" spans="1:14" ht="12" customHeight="1" x14ac:dyDescent="0.25">
      <c r="A67" s="18"/>
      <c r="B67" s="16"/>
      <c r="C67" s="17" t="s">
        <v>114</v>
      </c>
      <c r="D67" s="139" t="s">
        <v>104</v>
      </c>
      <c r="E67" s="141"/>
      <c r="F67" s="140"/>
      <c r="G67" s="47"/>
      <c r="H67" s="47"/>
      <c r="I67" s="47"/>
      <c r="J67" s="47"/>
      <c r="K67" s="47"/>
      <c r="L67" s="47"/>
      <c r="M67" s="47"/>
      <c r="N67" s="47"/>
    </row>
    <row r="68" spans="1:14" ht="27.75" customHeight="1" x14ac:dyDescent="0.25">
      <c r="A68" s="18"/>
      <c r="B68" s="16"/>
      <c r="C68" s="17" t="s">
        <v>115</v>
      </c>
      <c r="D68" s="139" t="s">
        <v>105</v>
      </c>
      <c r="E68" s="141"/>
      <c r="F68" s="140"/>
      <c r="G68" s="47"/>
      <c r="H68" s="47"/>
      <c r="I68" s="47"/>
      <c r="J68" s="47"/>
      <c r="K68" s="47"/>
      <c r="L68" s="47"/>
      <c r="M68" s="47"/>
      <c r="N68" s="47"/>
    </row>
    <row r="69" spans="1:14" ht="34.5" customHeight="1" x14ac:dyDescent="0.25">
      <c r="A69" s="18"/>
      <c r="B69" s="16"/>
      <c r="C69" s="17" t="s">
        <v>116</v>
      </c>
      <c r="D69" s="139" t="s">
        <v>106</v>
      </c>
      <c r="E69" s="141"/>
      <c r="F69" s="140"/>
      <c r="G69" s="47"/>
      <c r="H69" s="47"/>
      <c r="I69" s="47"/>
      <c r="J69" s="47"/>
      <c r="K69" s="47"/>
      <c r="L69" s="47"/>
      <c r="M69" s="47"/>
      <c r="N69" s="47"/>
    </row>
    <row r="70" spans="1:14" ht="25.5" customHeight="1" x14ac:dyDescent="0.25">
      <c r="A70" s="18"/>
      <c r="B70" s="16"/>
      <c r="C70" s="17" t="s">
        <v>117</v>
      </c>
      <c r="D70" s="139" t="s">
        <v>107</v>
      </c>
      <c r="E70" s="141"/>
      <c r="F70" s="140"/>
      <c r="G70" s="47"/>
      <c r="H70" s="47"/>
      <c r="I70" s="47"/>
      <c r="J70" s="47"/>
      <c r="K70" s="47"/>
      <c r="L70" s="47"/>
      <c r="M70" s="47"/>
      <c r="N70" s="47"/>
    </row>
    <row r="71" spans="1:14" ht="19.5" customHeight="1" x14ac:dyDescent="0.25">
      <c r="A71" s="18"/>
      <c r="B71" s="16"/>
      <c r="C71" s="17" t="s">
        <v>118</v>
      </c>
      <c r="D71" s="139" t="s">
        <v>108</v>
      </c>
      <c r="E71" s="141"/>
      <c r="F71" s="140"/>
      <c r="G71" s="47"/>
      <c r="H71" s="47"/>
      <c r="I71" s="47"/>
      <c r="J71" s="47"/>
      <c r="K71" s="47"/>
      <c r="L71" s="47"/>
      <c r="M71" s="47"/>
      <c r="N71" s="47"/>
    </row>
    <row r="72" spans="1:14" ht="38.25" customHeight="1" x14ac:dyDescent="0.25">
      <c r="A72" s="18"/>
      <c r="B72" s="16"/>
      <c r="C72" s="17" t="s">
        <v>119</v>
      </c>
      <c r="D72" s="139" t="s">
        <v>109</v>
      </c>
      <c r="E72" s="141"/>
      <c r="F72" s="140"/>
      <c r="G72" s="47"/>
      <c r="H72" s="47"/>
      <c r="I72" s="47"/>
      <c r="J72" s="47"/>
      <c r="K72" s="47"/>
      <c r="L72" s="47"/>
      <c r="M72" s="47"/>
      <c r="N72" s="47"/>
    </row>
    <row r="73" spans="1:14" ht="36" customHeight="1" x14ac:dyDescent="0.25">
      <c r="A73" s="18"/>
      <c r="B73" s="16"/>
      <c r="C73" s="17" t="s">
        <v>120</v>
      </c>
      <c r="D73" s="139" t="s">
        <v>110</v>
      </c>
      <c r="E73" s="141"/>
      <c r="F73" s="140"/>
      <c r="G73" s="47"/>
      <c r="H73" s="47"/>
      <c r="I73" s="47"/>
      <c r="J73" s="47"/>
      <c r="K73" s="47"/>
      <c r="L73" s="47"/>
      <c r="M73" s="47"/>
      <c r="N73" s="47"/>
    </row>
    <row r="74" spans="1:14" ht="23.25" customHeight="1" x14ac:dyDescent="0.25">
      <c r="A74" s="18"/>
      <c r="B74" s="16"/>
      <c r="C74" s="17" t="s">
        <v>121</v>
      </c>
      <c r="D74" s="139" t="s">
        <v>111</v>
      </c>
      <c r="E74" s="141"/>
      <c r="F74" s="140"/>
      <c r="G74" s="47"/>
      <c r="H74" s="47"/>
      <c r="I74" s="47"/>
      <c r="J74" s="47"/>
      <c r="K74" s="47"/>
      <c r="L74" s="47"/>
      <c r="M74" s="47"/>
      <c r="N74" s="47"/>
    </row>
    <row r="75" spans="1:14" x14ac:dyDescent="0.25">
      <c r="A75" s="18"/>
      <c r="B75" s="16"/>
      <c r="C75" s="20"/>
      <c r="D75" s="20"/>
      <c r="E75" s="20"/>
      <c r="F75" s="21"/>
      <c r="G75" s="47"/>
      <c r="H75" s="47"/>
      <c r="I75" s="47"/>
      <c r="J75" s="47"/>
      <c r="K75" s="47"/>
      <c r="L75" s="47"/>
      <c r="M75" s="47"/>
      <c r="N75" s="47"/>
    </row>
    <row r="76" spans="1:14" x14ac:dyDescent="0.25">
      <c r="A76" s="18"/>
      <c r="B76" s="17" t="s">
        <v>123</v>
      </c>
      <c r="C76" s="139" t="s">
        <v>126</v>
      </c>
      <c r="D76" s="141"/>
      <c r="E76" s="141"/>
      <c r="F76" s="140"/>
      <c r="G76" s="47"/>
      <c r="H76" s="47"/>
      <c r="I76" s="47"/>
      <c r="J76" s="47"/>
      <c r="K76" s="47"/>
      <c r="L76" s="47"/>
      <c r="M76" s="47"/>
      <c r="N76" s="47"/>
    </row>
    <row r="77" spans="1:14" ht="24" customHeight="1" x14ac:dyDescent="0.25">
      <c r="A77" s="18"/>
      <c r="B77" s="17" t="s">
        <v>124</v>
      </c>
      <c r="C77" s="139" t="s">
        <v>34</v>
      </c>
      <c r="D77" s="141"/>
      <c r="E77" s="141"/>
      <c r="F77" s="140"/>
      <c r="G77" s="47"/>
      <c r="H77" s="47"/>
      <c r="I77" s="47"/>
      <c r="J77" s="47"/>
      <c r="K77" s="47"/>
      <c r="L77" s="47"/>
      <c r="M77" s="47"/>
      <c r="N77" s="47"/>
    </row>
    <row r="78" spans="1:14" ht="39" customHeight="1" x14ac:dyDescent="0.25">
      <c r="A78" s="18"/>
      <c r="B78" s="17" t="s">
        <v>125</v>
      </c>
      <c r="C78" s="139" t="s">
        <v>127</v>
      </c>
      <c r="D78" s="141"/>
      <c r="E78" s="141"/>
      <c r="F78" s="140"/>
      <c r="G78" s="47"/>
      <c r="H78" s="47"/>
      <c r="I78" s="47"/>
      <c r="J78" s="47"/>
      <c r="K78" s="47"/>
      <c r="L78" s="47"/>
      <c r="M78" s="47"/>
      <c r="N78" s="47"/>
    </row>
    <row r="79" spans="1:14" ht="18.75" customHeight="1" x14ac:dyDescent="0.25">
      <c r="A79" s="18"/>
      <c r="B79" s="16"/>
      <c r="C79" s="23"/>
      <c r="D79" s="23"/>
      <c r="E79" s="23"/>
      <c r="F79" s="39"/>
      <c r="G79" s="47"/>
      <c r="H79" s="47"/>
      <c r="I79" s="47"/>
      <c r="J79" s="47"/>
      <c r="K79" s="47"/>
      <c r="L79" s="47"/>
      <c r="M79" s="47"/>
      <c r="N79" s="47"/>
    </row>
    <row r="80" spans="1:14" x14ac:dyDescent="0.25">
      <c r="A80" s="14">
        <v>5</v>
      </c>
      <c r="B80" s="15" t="s">
        <v>128</v>
      </c>
      <c r="C80" s="24"/>
      <c r="D80" s="24"/>
      <c r="E80" s="24"/>
      <c r="F80" s="40"/>
      <c r="G80" s="47"/>
      <c r="H80" s="47"/>
      <c r="I80" s="47"/>
      <c r="J80" s="47"/>
      <c r="K80" s="47"/>
      <c r="L80" s="47"/>
      <c r="M80" s="47"/>
      <c r="N80" s="47"/>
    </row>
    <row r="81" spans="1:14" s="11" customFormat="1" x14ac:dyDescent="0.25">
      <c r="A81" s="25"/>
      <c r="B81" s="26"/>
      <c r="C81" s="27"/>
      <c r="D81" s="27"/>
      <c r="E81" s="27"/>
      <c r="F81" s="28"/>
      <c r="G81" s="49"/>
      <c r="H81" s="49"/>
      <c r="I81" s="49"/>
      <c r="J81" s="49"/>
      <c r="K81" s="49"/>
      <c r="L81" s="49"/>
      <c r="M81" s="49"/>
      <c r="N81" s="49"/>
    </row>
    <row r="82" spans="1:14" x14ac:dyDescent="0.25">
      <c r="A82" s="18"/>
      <c r="B82" s="17" t="s">
        <v>130</v>
      </c>
      <c r="C82" s="139" t="s">
        <v>129</v>
      </c>
      <c r="D82" s="141"/>
      <c r="E82" s="141"/>
      <c r="F82" s="140"/>
      <c r="G82" s="47"/>
      <c r="H82" s="47"/>
      <c r="I82" s="47"/>
      <c r="J82" s="47"/>
      <c r="K82" s="47"/>
      <c r="L82" s="47"/>
      <c r="M82" s="47"/>
      <c r="N82" s="47"/>
    </row>
    <row r="83" spans="1:14" x14ac:dyDescent="0.25">
      <c r="A83" s="18"/>
      <c r="B83" s="16"/>
      <c r="C83" s="23"/>
      <c r="D83" s="23"/>
      <c r="E83" s="23"/>
      <c r="F83" s="39"/>
      <c r="G83" s="47"/>
      <c r="H83" s="47"/>
      <c r="I83" s="47"/>
      <c r="J83" s="47"/>
      <c r="K83" s="47"/>
      <c r="L83" s="47"/>
      <c r="M83" s="47"/>
      <c r="N83" s="47"/>
    </row>
    <row r="84" spans="1:14" ht="27" customHeight="1" x14ac:dyDescent="0.25">
      <c r="A84" s="18"/>
      <c r="B84" s="16"/>
      <c r="C84" s="17" t="s">
        <v>135</v>
      </c>
      <c r="D84" s="139" t="s">
        <v>131</v>
      </c>
      <c r="E84" s="141"/>
      <c r="F84" s="140"/>
      <c r="G84" s="47"/>
      <c r="H84" s="47"/>
      <c r="I84" s="47"/>
      <c r="J84" s="47"/>
      <c r="K84" s="47"/>
      <c r="L84" s="47"/>
      <c r="M84" s="47"/>
      <c r="N84" s="47"/>
    </row>
    <row r="85" spans="1:14" ht="24" customHeight="1" x14ac:dyDescent="0.25">
      <c r="A85" s="18"/>
      <c r="B85" s="16"/>
      <c r="C85" s="17" t="s">
        <v>136</v>
      </c>
      <c r="D85" s="139" t="s">
        <v>132</v>
      </c>
      <c r="E85" s="141"/>
      <c r="F85" s="140"/>
      <c r="G85" s="47"/>
      <c r="H85" s="47"/>
      <c r="I85" s="47"/>
      <c r="J85" s="47"/>
      <c r="K85" s="47"/>
      <c r="L85" s="47"/>
      <c r="M85" s="47"/>
      <c r="N85" s="47"/>
    </row>
    <row r="86" spans="1:14" ht="12" customHeight="1" x14ac:dyDescent="0.25">
      <c r="A86" s="18"/>
      <c r="B86" s="16"/>
      <c r="C86" s="17" t="s">
        <v>137</v>
      </c>
      <c r="D86" s="139" t="s">
        <v>133</v>
      </c>
      <c r="E86" s="141"/>
      <c r="F86" s="140"/>
      <c r="G86" s="47"/>
      <c r="H86" s="47"/>
      <c r="I86" s="47"/>
      <c r="J86" s="47"/>
      <c r="K86" s="47"/>
      <c r="L86" s="47"/>
      <c r="M86" s="47"/>
      <c r="N86" s="47"/>
    </row>
    <row r="87" spans="1:14" ht="12" customHeight="1" x14ac:dyDescent="0.25">
      <c r="A87" s="18"/>
      <c r="B87" s="16"/>
      <c r="C87" s="17" t="s">
        <v>138</v>
      </c>
      <c r="D87" s="139" t="s">
        <v>134</v>
      </c>
      <c r="E87" s="141"/>
      <c r="F87" s="140"/>
      <c r="G87" s="47"/>
      <c r="H87" s="47"/>
      <c r="I87" s="47"/>
      <c r="J87" s="47"/>
      <c r="K87" s="47"/>
      <c r="L87" s="47"/>
      <c r="M87" s="47"/>
      <c r="N87" s="47"/>
    </row>
    <row r="88" spans="1:14" x14ac:dyDescent="0.25">
      <c r="A88" s="18"/>
      <c r="B88" s="16"/>
      <c r="C88" s="20"/>
      <c r="D88" s="20"/>
      <c r="E88" s="20"/>
      <c r="F88" s="21"/>
      <c r="G88" s="47"/>
      <c r="H88" s="47"/>
      <c r="I88" s="47"/>
      <c r="J88" s="47"/>
      <c r="K88" s="47"/>
      <c r="L88" s="47"/>
      <c r="M88" s="47"/>
      <c r="N88" s="47"/>
    </row>
    <row r="89" spans="1:14" x14ac:dyDescent="0.25">
      <c r="A89" s="18"/>
      <c r="B89" s="17" t="s">
        <v>139</v>
      </c>
      <c r="C89" s="19" t="s">
        <v>140</v>
      </c>
      <c r="D89" s="20"/>
      <c r="E89" s="20"/>
      <c r="F89" s="21"/>
      <c r="G89" s="47"/>
      <c r="H89" s="47"/>
      <c r="I89" s="47"/>
      <c r="J89" s="47"/>
      <c r="K89" s="47"/>
      <c r="L89" s="47"/>
      <c r="M89" s="47"/>
      <c r="N89" s="47"/>
    </row>
    <row r="90" spans="1:14" x14ac:dyDescent="0.25">
      <c r="A90" s="18"/>
      <c r="B90" s="16"/>
      <c r="C90" s="20"/>
      <c r="D90" s="20"/>
      <c r="E90" s="20"/>
      <c r="F90" s="21"/>
      <c r="G90" s="47"/>
      <c r="H90" s="47"/>
      <c r="I90" s="47"/>
      <c r="J90" s="47"/>
      <c r="K90" s="47"/>
      <c r="L90" s="47"/>
      <c r="M90" s="47"/>
      <c r="N90" s="47"/>
    </row>
    <row r="91" spans="1:14" ht="23.25" customHeight="1" x14ac:dyDescent="0.25">
      <c r="A91" s="18"/>
      <c r="B91" s="16"/>
      <c r="C91" s="17" t="s">
        <v>141</v>
      </c>
      <c r="D91" s="139" t="s">
        <v>142</v>
      </c>
      <c r="E91" s="141"/>
      <c r="F91" s="140"/>
      <c r="G91" s="47"/>
      <c r="H91" s="47"/>
      <c r="I91" s="47"/>
      <c r="J91" s="47"/>
      <c r="K91" s="47"/>
      <c r="L91" s="47"/>
      <c r="M91" s="47"/>
      <c r="N91" s="47"/>
    </row>
    <row r="92" spans="1:14" x14ac:dyDescent="0.25">
      <c r="A92" s="18"/>
      <c r="B92" s="16"/>
      <c r="C92" s="20"/>
      <c r="D92" s="20"/>
      <c r="E92" s="20"/>
      <c r="F92" s="21"/>
      <c r="G92" s="47"/>
      <c r="H92" s="47"/>
      <c r="I92" s="47"/>
      <c r="J92" s="47"/>
      <c r="K92" s="47"/>
      <c r="L92" s="47"/>
      <c r="M92" s="47"/>
      <c r="N92" s="47"/>
    </row>
    <row r="93" spans="1:14" ht="45" customHeight="1" x14ac:dyDescent="0.25">
      <c r="A93" s="18"/>
      <c r="B93" s="17" t="s">
        <v>143</v>
      </c>
      <c r="C93" s="139" t="s">
        <v>144</v>
      </c>
      <c r="D93" s="141"/>
      <c r="E93" s="141"/>
      <c r="F93" s="140"/>
      <c r="G93" s="47"/>
      <c r="H93" s="47"/>
      <c r="I93" s="47"/>
      <c r="J93" s="47"/>
      <c r="K93" s="47"/>
      <c r="L93" s="47"/>
      <c r="M93" s="47"/>
      <c r="N93" s="47"/>
    </row>
    <row r="94" spans="1:14" x14ac:dyDescent="0.25">
      <c r="A94" s="18"/>
      <c r="B94" s="16"/>
      <c r="C94" s="20"/>
      <c r="D94" s="20"/>
      <c r="E94" s="20"/>
      <c r="F94" s="21"/>
      <c r="G94" s="47"/>
      <c r="H94" s="47"/>
      <c r="I94" s="47"/>
      <c r="J94" s="47"/>
      <c r="K94" s="47"/>
      <c r="L94" s="47"/>
      <c r="M94" s="47"/>
      <c r="N94" s="47"/>
    </row>
    <row r="95" spans="1:14" x14ac:dyDescent="0.25">
      <c r="A95" s="14">
        <v>6</v>
      </c>
      <c r="B95" s="15" t="s">
        <v>145</v>
      </c>
      <c r="C95" s="24"/>
      <c r="D95" s="24"/>
      <c r="E95" s="24"/>
      <c r="F95" s="40"/>
      <c r="G95" s="47"/>
      <c r="H95" s="47"/>
      <c r="I95" s="47"/>
      <c r="J95" s="47"/>
      <c r="K95" s="47"/>
      <c r="L95" s="47"/>
      <c r="M95" s="47"/>
      <c r="N95" s="47"/>
    </row>
    <row r="96" spans="1:14" x14ac:dyDescent="0.25">
      <c r="A96" s="18"/>
      <c r="B96" s="16"/>
      <c r="C96" s="20"/>
      <c r="D96" s="20"/>
      <c r="E96" s="20"/>
      <c r="F96" s="21"/>
      <c r="G96" s="47"/>
      <c r="H96" s="47"/>
      <c r="I96" s="47"/>
      <c r="J96" s="47"/>
      <c r="K96" s="47"/>
      <c r="L96" s="47"/>
      <c r="M96" s="47"/>
      <c r="N96" s="47"/>
    </row>
    <row r="97" spans="1:14" x14ac:dyDescent="0.25">
      <c r="A97" s="18"/>
      <c r="B97" s="17" t="s">
        <v>146</v>
      </c>
      <c r="C97" s="139" t="s">
        <v>150</v>
      </c>
      <c r="D97" s="141"/>
      <c r="E97" s="141"/>
      <c r="F97" s="140"/>
      <c r="G97" s="47"/>
      <c r="H97" s="47"/>
      <c r="I97" s="47"/>
      <c r="J97" s="47"/>
      <c r="K97" s="47"/>
      <c r="L97" s="47"/>
      <c r="M97" s="47"/>
      <c r="N97" s="47"/>
    </row>
    <row r="98" spans="1:14" x14ac:dyDescent="0.25">
      <c r="A98" s="18"/>
      <c r="B98" s="16"/>
      <c r="C98" s="17" t="s">
        <v>147</v>
      </c>
      <c r="D98" s="139" t="s">
        <v>151</v>
      </c>
      <c r="E98" s="141"/>
      <c r="F98" s="140"/>
      <c r="G98" s="47"/>
      <c r="H98" s="47"/>
      <c r="I98" s="47"/>
      <c r="J98" s="47"/>
      <c r="K98" s="47"/>
      <c r="L98" s="47"/>
      <c r="M98" s="47"/>
      <c r="N98" s="47"/>
    </row>
    <row r="99" spans="1:14" x14ac:dyDescent="0.25">
      <c r="A99" s="18"/>
      <c r="B99" s="16"/>
      <c r="C99" s="20"/>
      <c r="D99" s="17" t="s">
        <v>148</v>
      </c>
      <c r="E99" s="139" t="s">
        <v>152</v>
      </c>
      <c r="F99" s="140"/>
      <c r="G99" s="47"/>
      <c r="H99" s="47"/>
      <c r="I99" s="47"/>
      <c r="J99" s="47"/>
      <c r="K99" s="47"/>
      <c r="L99" s="47"/>
      <c r="M99" s="47"/>
      <c r="N99" s="47"/>
    </row>
    <row r="100" spans="1:14" ht="33.75" customHeight="1" x14ac:dyDescent="0.25">
      <c r="A100" s="18"/>
      <c r="B100" s="16"/>
      <c r="C100" s="20"/>
      <c r="D100" s="20"/>
      <c r="E100" s="17" t="s">
        <v>149</v>
      </c>
      <c r="F100" s="41" t="s">
        <v>153</v>
      </c>
      <c r="G100" s="47"/>
      <c r="H100" s="47"/>
      <c r="I100" s="47"/>
      <c r="J100" s="47"/>
      <c r="K100" s="47"/>
      <c r="L100" s="47"/>
      <c r="M100" s="47"/>
      <c r="N100" s="47"/>
    </row>
    <row r="101" spans="1:14" ht="36" customHeight="1" x14ac:dyDescent="0.25">
      <c r="A101" s="18"/>
      <c r="B101" s="16"/>
      <c r="C101" s="20"/>
      <c r="D101" s="20"/>
      <c r="E101" s="17" t="s">
        <v>154</v>
      </c>
      <c r="F101" s="41" t="s">
        <v>155</v>
      </c>
      <c r="G101" s="47"/>
      <c r="H101" s="47"/>
      <c r="I101" s="47"/>
      <c r="J101" s="47"/>
      <c r="K101" s="47"/>
      <c r="L101" s="47"/>
      <c r="M101" s="47"/>
      <c r="N101" s="47"/>
    </row>
    <row r="102" spans="1:14" ht="51" customHeight="1" x14ac:dyDescent="0.25">
      <c r="A102" s="18"/>
      <c r="B102" s="16"/>
      <c r="C102" s="20"/>
      <c r="D102" s="20"/>
      <c r="E102" s="17" t="s">
        <v>158</v>
      </c>
      <c r="F102" s="41" t="s">
        <v>156</v>
      </c>
      <c r="G102" s="47"/>
      <c r="H102" s="47"/>
      <c r="I102" s="47"/>
      <c r="J102" s="47"/>
      <c r="K102" s="47"/>
      <c r="L102" s="47"/>
      <c r="M102" s="47"/>
      <c r="N102" s="47"/>
    </row>
    <row r="103" spans="1:14" ht="110.25" customHeight="1" x14ac:dyDescent="0.25">
      <c r="A103" s="18"/>
      <c r="B103" s="16"/>
      <c r="C103" s="20"/>
      <c r="D103" s="20"/>
      <c r="E103" s="17" t="s">
        <v>159</v>
      </c>
      <c r="F103" s="41" t="s">
        <v>157</v>
      </c>
      <c r="G103" s="47"/>
      <c r="H103" s="47"/>
      <c r="I103" s="47"/>
      <c r="J103" s="47"/>
      <c r="K103" s="47"/>
      <c r="L103" s="47"/>
      <c r="M103" s="47"/>
      <c r="N103" s="47"/>
    </row>
    <row r="104" spans="1:14" ht="30" customHeight="1" x14ac:dyDescent="0.25">
      <c r="A104" s="18"/>
      <c r="B104" s="16"/>
      <c r="C104" s="20"/>
      <c r="D104" s="17" t="s">
        <v>162</v>
      </c>
      <c r="E104" s="139" t="s">
        <v>160</v>
      </c>
      <c r="F104" s="140"/>
      <c r="G104" s="47"/>
      <c r="H104" s="47"/>
      <c r="I104" s="47"/>
      <c r="J104" s="47"/>
      <c r="K104" s="47"/>
      <c r="L104" s="47"/>
      <c r="M104" s="47"/>
      <c r="N104" s="47"/>
    </row>
    <row r="105" spans="1:14" x14ac:dyDescent="0.25">
      <c r="A105" s="18"/>
      <c r="B105" s="16"/>
      <c r="C105" s="17" t="s">
        <v>161</v>
      </c>
      <c r="D105" s="19" t="s">
        <v>163</v>
      </c>
      <c r="E105" s="20"/>
      <c r="F105" s="21"/>
      <c r="G105" s="47"/>
      <c r="H105" s="47"/>
      <c r="I105" s="47"/>
      <c r="J105" s="47"/>
      <c r="K105" s="47"/>
      <c r="L105" s="47"/>
      <c r="M105" s="47"/>
      <c r="N105" s="47"/>
    </row>
    <row r="106" spans="1:14" ht="30" customHeight="1" x14ac:dyDescent="0.25">
      <c r="A106" s="18"/>
      <c r="B106" s="16"/>
      <c r="C106" s="17" t="s">
        <v>169</v>
      </c>
      <c r="D106" s="19" t="s">
        <v>164</v>
      </c>
      <c r="E106" s="20"/>
      <c r="F106" s="21"/>
      <c r="G106" s="47"/>
      <c r="H106" s="47"/>
      <c r="I106" s="47"/>
      <c r="J106" s="47"/>
      <c r="K106" s="47"/>
      <c r="L106" s="47"/>
      <c r="M106" s="47"/>
      <c r="N106" s="47"/>
    </row>
    <row r="107" spans="1:14" ht="25.5" customHeight="1" x14ac:dyDescent="0.25">
      <c r="A107" s="18"/>
      <c r="B107" s="16"/>
      <c r="C107" s="17" t="s">
        <v>170</v>
      </c>
      <c r="D107" s="139" t="s">
        <v>165</v>
      </c>
      <c r="E107" s="141"/>
      <c r="F107" s="140"/>
      <c r="G107" s="47"/>
      <c r="H107" s="47"/>
      <c r="I107" s="47"/>
      <c r="J107" s="47"/>
      <c r="K107" s="47"/>
      <c r="L107" s="47"/>
      <c r="M107" s="47"/>
      <c r="N107" s="47"/>
    </row>
    <row r="108" spans="1:14" ht="33" customHeight="1" x14ac:dyDescent="0.25">
      <c r="A108" s="18"/>
      <c r="B108" s="16"/>
      <c r="C108" s="17" t="s">
        <v>171</v>
      </c>
      <c r="D108" s="139" t="s">
        <v>166</v>
      </c>
      <c r="E108" s="141"/>
      <c r="F108" s="140"/>
      <c r="G108" s="47"/>
      <c r="H108" s="47"/>
      <c r="I108" s="47"/>
      <c r="J108" s="47"/>
      <c r="K108" s="47"/>
      <c r="L108" s="47"/>
      <c r="M108" s="47"/>
      <c r="N108" s="47"/>
    </row>
    <row r="109" spans="1:14" ht="19.5" customHeight="1" x14ac:dyDescent="0.25">
      <c r="A109" s="18"/>
      <c r="B109" s="16"/>
      <c r="C109" s="17" t="s">
        <v>172</v>
      </c>
      <c r="D109" s="19" t="s">
        <v>167</v>
      </c>
      <c r="E109" s="20"/>
      <c r="F109" s="21"/>
      <c r="G109" s="47"/>
      <c r="H109" s="47"/>
      <c r="I109" s="47"/>
      <c r="J109" s="47"/>
      <c r="K109" s="47"/>
      <c r="L109" s="47"/>
      <c r="M109" s="47"/>
      <c r="N109" s="47"/>
    </row>
    <row r="110" spans="1:14" ht="12" customHeight="1" x14ac:dyDescent="0.25">
      <c r="A110" s="18"/>
      <c r="B110" s="16"/>
      <c r="C110" s="17" t="s">
        <v>173</v>
      </c>
      <c r="D110" s="19" t="s">
        <v>168</v>
      </c>
      <c r="E110" s="20"/>
      <c r="F110" s="21"/>
      <c r="G110" s="47"/>
      <c r="H110" s="47"/>
      <c r="I110" s="47"/>
      <c r="J110" s="47"/>
      <c r="K110" s="47"/>
      <c r="L110" s="47"/>
      <c r="M110" s="47"/>
      <c r="N110" s="47"/>
    </row>
    <row r="111" spans="1:14" x14ac:dyDescent="0.25">
      <c r="C111" s="4"/>
      <c r="D111" s="7"/>
      <c r="E111" s="7"/>
      <c r="F111" s="42"/>
      <c r="G111" s="47"/>
      <c r="H111" s="47"/>
      <c r="I111" s="47"/>
      <c r="J111" s="47"/>
      <c r="K111" s="47"/>
      <c r="L111" s="47"/>
      <c r="M111" s="47"/>
      <c r="N111" s="47"/>
    </row>
    <row r="112" spans="1:14" x14ac:dyDescent="0.25">
      <c r="A112" s="18"/>
      <c r="B112" s="17" t="s">
        <v>174</v>
      </c>
      <c r="C112" s="19" t="s">
        <v>175</v>
      </c>
      <c r="D112" s="20"/>
      <c r="E112" s="20"/>
      <c r="F112" s="21"/>
      <c r="G112" s="47"/>
      <c r="H112" s="47"/>
      <c r="I112" s="47"/>
      <c r="J112" s="47"/>
      <c r="K112" s="47"/>
      <c r="L112" s="47"/>
      <c r="M112" s="47"/>
      <c r="N112" s="47"/>
    </row>
    <row r="113" spans="1:14" x14ac:dyDescent="0.25">
      <c r="A113" s="18"/>
      <c r="B113" s="16"/>
      <c r="C113" s="20"/>
      <c r="D113" s="20"/>
      <c r="E113" s="20"/>
      <c r="F113" s="21"/>
      <c r="G113" s="47"/>
      <c r="H113" s="47"/>
      <c r="I113" s="47"/>
      <c r="J113" s="47"/>
      <c r="K113" s="47"/>
      <c r="L113" s="47"/>
      <c r="M113" s="47"/>
      <c r="N113" s="47"/>
    </row>
    <row r="114" spans="1:14" ht="32.25" customHeight="1" x14ac:dyDescent="0.25">
      <c r="A114" s="18"/>
      <c r="B114" s="17" t="s">
        <v>176</v>
      </c>
      <c r="C114" s="139" t="s">
        <v>177</v>
      </c>
      <c r="D114" s="141"/>
      <c r="E114" s="141"/>
      <c r="F114" s="140"/>
      <c r="G114" s="47"/>
      <c r="H114" s="47"/>
      <c r="I114" s="47"/>
      <c r="J114" s="47"/>
      <c r="K114" s="47"/>
      <c r="L114" s="47"/>
      <c r="M114" s="47"/>
      <c r="N114" s="47"/>
    </row>
    <row r="115" spans="1:14" x14ac:dyDescent="0.25">
      <c r="A115" s="18"/>
      <c r="B115" s="16"/>
      <c r="C115" s="20"/>
      <c r="D115" s="20"/>
      <c r="E115" s="20"/>
      <c r="F115" s="21"/>
      <c r="G115" s="47"/>
      <c r="H115" s="47"/>
      <c r="I115" s="47"/>
      <c r="J115" s="47"/>
      <c r="K115" s="47"/>
      <c r="L115" s="47"/>
      <c r="M115" s="47"/>
      <c r="N115" s="47"/>
    </row>
    <row r="116" spans="1:14" ht="61.5" customHeight="1" x14ac:dyDescent="0.25">
      <c r="A116" s="18"/>
      <c r="B116" s="16"/>
      <c r="C116" s="17" t="s">
        <v>178</v>
      </c>
      <c r="D116" s="139" t="s">
        <v>179</v>
      </c>
      <c r="E116" s="141"/>
      <c r="F116" s="140"/>
      <c r="G116" s="47"/>
      <c r="H116" s="47"/>
      <c r="I116" s="47"/>
      <c r="J116" s="47"/>
      <c r="K116" s="47"/>
      <c r="L116" s="47"/>
      <c r="M116" s="47"/>
      <c r="N116" s="47"/>
    </row>
    <row r="117" spans="1:14" ht="52.5" customHeight="1" x14ac:dyDescent="0.25">
      <c r="A117" s="18"/>
      <c r="B117" s="16"/>
      <c r="C117" s="17" t="s">
        <v>181</v>
      </c>
      <c r="D117" s="139" t="s">
        <v>180</v>
      </c>
      <c r="E117" s="141"/>
      <c r="F117" s="140"/>
      <c r="G117" s="47"/>
      <c r="H117" s="47"/>
      <c r="I117" s="47"/>
      <c r="J117" s="47"/>
      <c r="K117" s="47"/>
      <c r="L117" s="47"/>
      <c r="M117" s="47"/>
      <c r="N117" s="47"/>
    </row>
    <row r="118" spans="1:14" x14ac:dyDescent="0.25">
      <c r="A118" s="18"/>
      <c r="B118" s="16"/>
      <c r="C118" s="20"/>
      <c r="D118" s="20"/>
      <c r="E118" s="20"/>
      <c r="F118" s="21"/>
      <c r="G118" s="47"/>
      <c r="H118" s="47"/>
      <c r="I118" s="47"/>
      <c r="J118" s="47"/>
      <c r="K118" s="47"/>
      <c r="L118" s="47"/>
      <c r="M118" s="47"/>
      <c r="N118" s="47"/>
    </row>
    <row r="119" spans="1:14" x14ac:dyDescent="0.25">
      <c r="A119" s="14">
        <v>7</v>
      </c>
      <c r="B119" s="15" t="s">
        <v>182</v>
      </c>
      <c r="C119" s="15"/>
      <c r="D119" s="15"/>
      <c r="E119" s="15"/>
      <c r="F119" s="37"/>
      <c r="G119" s="47"/>
      <c r="H119" s="47"/>
      <c r="I119" s="47"/>
      <c r="J119" s="47"/>
      <c r="K119" s="47"/>
      <c r="L119" s="47"/>
      <c r="M119" s="47"/>
      <c r="N119" s="47"/>
    </row>
    <row r="120" spans="1:14" s="11" customFormat="1" x14ac:dyDescent="0.25">
      <c r="A120" s="25"/>
      <c r="B120" s="26"/>
      <c r="C120" s="26"/>
      <c r="D120" s="26"/>
      <c r="E120" s="26"/>
      <c r="F120" s="43"/>
      <c r="G120" s="49"/>
      <c r="H120" s="49"/>
      <c r="I120" s="49"/>
      <c r="J120" s="49"/>
      <c r="K120" s="49"/>
      <c r="L120" s="49"/>
      <c r="M120" s="49"/>
      <c r="N120" s="49"/>
    </row>
    <row r="121" spans="1:14" ht="24" customHeight="1" x14ac:dyDescent="0.25">
      <c r="A121" s="18"/>
      <c r="B121" s="17" t="s">
        <v>186</v>
      </c>
      <c r="C121" s="139" t="s">
        <v>183</v>
      </c>
      <c r="D121" s="141"/>
      <c r="E121" s="141"/>
      <c r="F121" s="140"/>
      <c r="G121" s="47"/>
      <c r="H121" s="47"/>
      <c r="I121" s="47"/>
      <c r="J121" s="47"/>
      <c r="K121" s="47"/>
      <c r="L121" s="47"/>
      <c r="M121" s="47"/>
      <c r="N121" s="47"/>
    </row>
    <row r="122" spans="1:14" ht="23.25" customHeight="1" x14ac:dyDescent="0.25">
      <c r="A122" s="18"/>
      <c r="B122" s="17" t="s">
        <v>187</v>
      </c>
      <c r="C122" s="139" t="s">
        <v>184</v>
      </c>
      <c r="D122" s="141"/>
      <c r="E122" s="141"/>
      <c r="F122" s="140"/>
      <c r="G122" s="47"/>
      <c r="H122" s="47"/>
      <c r="I122" s="47"/>
      <c r="J122" s="47"/>
      <c r="K122" s="47"/>
      <c r="L122" s="47"/>
      <c r="M122" s="47"/>
      <c r="N122" s="47"/>
    </row>
    <row r="123" spans="1:14" ht="22.5" customHeight="1" x14ac:dyDescent="0.25">
      <c r="A123" s="18"/>
      <c r="B123" s="17" t="s">
        <v>188</v>
      </c>
      <c r="C123" s="139" t="s">
        <v>185</v>
      </c>
      <c r="D123" s="141"/>
      <c r="E123" s="141"/>
      <c r="F123" s="140"/>
      <c r="G123" s="47"/>
      <c r="H123" s="47"/>
      <c r="I123" s="47"/>
      <c r="J123" s="47"/>
      <c r="K123" s="47"/>
      <c r="L123" s="47"/>
      <c r="M123" s="47"/>
      <c r="N123" s="47"/>
    </row>
    <row r="124" spans="1:14" x14ac:dyDescent="0.25">
      <c r="C124" s="5"/>
      <c r="D124" s="5"/>
      <c r="E124" s="5"/>
      <c r="F124" s="38"/>
      <c r="G124" s="47"/>
      <c r="H124" s="47"/>
      <c r="I124" s="47"/>
      <c r="J124" s="47"/>
      <c r="K124" s="47"/>
      <c r="L124" s="47"/>
      <c r="M124" s="47"/>
      <c r="N124" s="47"/>
    </row>
    <row r="125" spans="1:14" x14ac:dyDescent="0.25">
      <c r="A125" s="9">
        <v>8</v>
      </c>
      <c r="B125" s="10" t="s">
        <v>189</v>
      </c>
      <c r="C125" s="1"/>
      <c r="D125" s="1"/>
      <c r="E125" s="1"/>
      <c r="F125" s="44"/>
      <c r="G125" s="47"/>
      <c r="H125" s="47"/>
      <c r="I125" s="47"/>
      <c r="J125" s="47"/>
      <c r="K125" s="47"/>
      <c r="L125" s="47"/>
      <c r="M125" s="47"/>
      <c r="N125" s="47"/>
    </row>
    <row r="126" spans="1:14" x14ac:dyDescent="0.25">
      <c r="C126" s="5"/>
      <c r="D126" s="5"/>
      <c r="E126" s="5"/>
      <c r="F126" s="38"/>
      <c r="G126" s="47"/>
      <c r="H126" s="47"/>
      <c r="I126" s="47"/>
      <c r="J126" s="47"/>
      <c r="K126" s="47"/>
      <c r="L126" s="47"/>
      <c r="M126" s="47"/>
      <c r="N126" s="47"/>
    </row>
    <row r="127" spans="1:14" x14ac:dyDescent="0.25">
      <c r="A127" s="18"/>
      <c r="B127" s="17" t="s">
        <v>190</v>
      </c>
      <c r="C127" s="19" t="s">
        <v>191</v>
      </c>
      <c r="D127" s="20"/>
      <c r="E127" s="20"/>
      <c r="F127" s="21"/>
      <c r="G127" s="47"/>
      <c r="H127" s="47"/>
      <c r="I127" s="47"/>
      <c r="J127" s="47"/>
      <c r="K127" s="47"/>
      <c r="L127" s="47"/>
      <c r="M127" s="47"/>
      <c r="N127" s="47"/>
    </row>
    <row r="128" spans="1:14" x14ac:dyDescent="0.25">
      <c r="A128" s="18"/>
      <c r="B128" s="16"/>
      <c r="C128" s="20"/>
      <c r="D128" s="20"/>
      <c r="E128" s="20"/>
      <c r="F128" s="21"/>
      <c r="G128" s="47"/>
      <c r="H128" s="47"/>
      <c r="I128" s="47"/>
      <c r="J128" s="47"/>
      <c r="K128" s="47"/>
      <c r="L128" s="47"/>
      <c r="M128" s="47"/>
      <c r="N128" s="47"/>
    </row>
    <row r="129" spans="1:14" x14ac:dyDescent="0.25">
      <c r="A129" s="18"/>
      <c r="B129" s="16"/>
      <c r="C129" s="17" t="s">
        <v>200</v>
      </c>
      <c r="D129" s="139" t="s">
        <v>192</v>
      </c>
      <c r="E129" s="141"/>
      <c r="F129" s="140"/>
      <c r="G129" s="47"/>
      <c r="H129" s="47"/>
      <c r="I129" s="47"/>
      <c r="J129" s="47"/>
      <c r="K129" s="47"/>
      <c r="L129" s="47"/>
      <c r="M129" s="47"/>
      <c r="N129" s="47"/>
    </row>
    <row r="130" spans="1:14" ht="12" customHeight="1" x14ac:dyDescent="0.25">
      <c r="A130" s="18"/>
      <c r="B130" s="16"/>
      <c r="C130" s="17" t="s">
        <v>201</v>
      </c>
      <c r="D130" s="139" t="s">
        <v>193</v>
      </c>
      <c r="E130" s="141"/>
      <c r="F130" s="140"/>
      <c r="G130" s="47"/>
      <c r="H130" s="47"/>
      <c r="I130" s="47"/>
      <c r="J130" s="47"/>
      <c r="K130" s="47"/>
      <c r="L130" s="47"/>
      <c r="M130" s="47"/>
      <c r="N130" s="47"/>
    </row>
    <row r="131" spans="1:14" ht="24.75" customHeight="1" x14ac:dyDescent="0.25">
      <c r="A131" s="18"/>
      <c r="B131" s="16"/>
      <c r="C131" s="17" t="s">
        <v>202</v>
      </c>
      <c r="D131" s="139" t="s">
        <v>194</v>
      </c>
      <c r="E131" s="141"/>
      <c r="F131" s="140"/>
      <c r="G131" s="47"/>
      <c r="H131" s="47"/>
      <c r="I131" s="47"/>
      <c r="J131" s="47"/>
      <c r="K131" s="47"/>
      <c r="L131" s="47"/>
      <c r="M131" s="47"/>
      <c r="N131" s="47"/>
    </row>
    <row r="132" spans="1:14" ht="21.75" customHeight="1" x14ac:dyDescent="0.25">
      <c r="A132" s="18"/>
      <c r="B132" s="16"/>
      <c r="C132" s="17" t="s">
        <v>203</v>
      </c>
      <c r="D132" s="139" t="s">
        <v>195</v>
      </c>
      <c r="E132" s="141"/>
      <c r="F132" s="140"/>
      <c r="G132" s="47"/>
      <c r="H132" s="47"/>
      <c r="I132" s="47"/>
      <c r="J132" s="47"/>
      <c r="K132" s="47"/>
      <c r="L132" s="47"/>
      <c r="M132" s="47"/>
      <c r="N132" s="47"/>
    </row>
    <row r="133" spans="1:14" ht="13.5" customHeight="1" x14ac:dyDescent="0.25">
      <c r="A133" s="18"/>
      <c r="B133" s="16"/>
      <c r="C133" s="17" t="s">
        <v>204</v>
      </c>
      <c r="D133" s="139" t="s">
        <v>196</v>
      </c>
      <c r="E133" s="141"/>
      <c r="F133" s="140"/>
      <c r="G133" s="47"/>
      <c r="H133" s="47"/>
      <c r="I133" s="47"/>
      <c r="J133" s="47"/>
      <c r="K133" s="47"/>
      <c r="L133" s="47"/>
      <c r="M133" s="47"/>
      <c r="N133" s="47"/>
    </row>
    <row r="134" spans="1:14" ht="21.75" customHeight="1" x14ac:dyDescent="0.25">
      <c r="A134" s="18"/>
      <c r="B134" s="16"/>
      <c r="C134" s="17" t="s">
        <v>205</v>
      </c>
      <c r="D134" s="139" t="s">
        <v>197</v>
      </c>
      <c r="E134" s="141"/>
      <c r="F134" s="140"/>
      <c r="G134" s="47"/>
      <c r="H134" s="47"/>
      <c r="I134" s="47"/>
      <c r="J134" s="47"/>
      <c r="K134" s="47"/>
      <c r="L134" s="47"/>
      <c r="M134" s="47"/>
      <c r="N134" s="47"/>
    </row>
    <row r="135" spans="1:14" ht="12" customHeight="1" x14ac:dyDescent="0.25">
      <c r="A135" s="18"/>
      <c r="B135" s="16"/>
      <c r="C135" s="17" t="s">
        <v>207</v>
      </c>
      <c r="D135" s="139" t="s">
        <v>198</v>
      </c>
      <c r="E135" s="141"/>
      <c r="F135" s="140"/>
      <c r="G135" s="47"/>
      <c r="H135" s="47"/>
      <c r="I135" s="47"/>
      <c r="J135" s="47"/>
      <c r="K135" s="47"/>
      <c r="L135" s="47"/>
      <c r="M135" s="47"/>
      <c r="N135" s="47"/>
    </row>
    <row r="136" spans="1:14" x14ac:dyDescent="0.25">
      <c r="A136" s="18"/>
      <c r="B136" s="16"/>
      <c r="C136" s="17" t="s">
        <v>206</v>
      </c>
      <c r="D136" s="139" t="s">
        <v>199</v>
      </c>
      <c r="E136" s="141"/>
      <c r="F136" s="140"/>
      <c r="G136" s="47"/>
      <c r="H136" s="47"/>
      <c r="I136" s="47"/>
      <c r="J136" s="47"/>
      <c r="K136" s="47"/>
      <c r="L136" s="47"/>
      <c r="M136" s="47"/>
      <c r="N136" s="47"/>
    </row>
    <row r="137" spans="1:14" x14ac:dyDescent="0.25">
      <c r="A137" s="18"/>
      <c r="B137" s="16"/>
      <c r="C137" s="20"/>
      <c r="D137" s="20"/>
      <c r="E137" s="20"/>
      <c r="F137" s="21"/>
      <c r="G137" s="47"/>
      <c r="H137" s="47"/>
      <c r="I137" s="47"/>
      <c r="J137" s="47"/>
      <c r="K137" s="47"/>
      <c r="L137" s="47"/>
      <c r="M137" s="47"/>
      <c r="N137" s="47"/>
    </row>
    <row r="138" spans="1:14" x14ac:dyDescent="0.25">
      <c r="A138" s="18"/>
      <c r="B138" s="17" t="s">
        <v>208</v>
      </c>
      <c r="C138" s="19" t="s">
        <v>209</v>
      </c>
      <c r="D138" s="20"/>
      <c r="E138" s="20"/>
      <c r="F138" s="21"/>
      <c r="G138" s="47"/>
      <c r="H138" s="47"/>
      <c r="I138" s="47"/>
      <c r="J138" s="47"/>
      <c r="K138" s="47"/>
      <c r="L138" s="47"/>
      <c r="M138" s="47"/>
      <c r="N138" s="47"/>
    </row>
    <row r="139" spans="1:14" ht="24" customHeight="1" x14ac:dyDescent="0.25">
      <c r="A139" s="18"/>
      <c r="B139" s="16"/>
      <c r="C139" s="17" t="s">
        <v>213</v>
      </c>
      <c r="D139" s="139" t="s">
        <v>210</v>
      </c>
      <c r="E139" s="141"/>
      <c r="F139" s="140"/>
      <c r="G139" s="50">
        <v>5519877736</v>
      </c>
      <c r="H139" s="47"/>
      <c r="I139" s="47"/>
      <c r="J139" s="47"/>
      <c r="K139" s="47"/>
      <c r="L139" s="47"/>
      <c r="M139" s="47"/>
      <c r="N139" s="47"/>
    </row>
    <row r="140" spans="1:14" ht="24" customHeight="1" x14ac:dyDescent="0.25">
      <c r="A140" s="18"/>
      <c r="B140" s="16"/>
      <c r="C140" s="17" t="s">
        <v>214</v>
      </c>
      <c r="D140" s="139" t="s">
        <v>211</v>
      </c>
      <c r="E140" s="141"/>
      <c r="F140" s="140"/>
      <c r="G140" s="50">
        <v>1686585833</v>
      </c>
      <c r="H140" s="47"/>
      <c r="I140" s="47"/>
      <c r="J140" s="47"/>
      <c r="K140" s="47"/>
      <c r="L140" s="47"/>
      <c r="M140" s="47"/>
      <c r="N140" s="47"/>
    </row>
    <row r="141" spans="1:14" ht="23.25" customHeight="1" x14ac:dyDescent="0.25">
      <c r="A141" s="18"/>
      <c r="B141" s="16"/>
      <c r="C141" s="17" t="s">
        <v>215</v>
      </c>
      <c r="D141" s="139" t="s">
        <v>212</v>
      </c>
      <c r="E141" s="141"/>
      <c r="F141" s="140"/>
      <c r="G141" s="50">
        <f>SUM(G143:G144)</f>
        <v>1438856466</v>
      </c>
      <c r="H141" s="47"/>
      <c r="I141" s="47"/>
      <c r="J141" s="47"/>
      <c r="K141" s="47"/>
      <c r="L141" s="47"/>
      <c r="M141" s="47"/>
      <c r="N141" s="47"/>
    </row>
    <row r="142" spans="1:14" x14ac:dyDescent="0.25">
      <c r="A142" s="18"/>
      <c r="B142" s="16"/>
      <c r="C142" s="20"/>
      <c r="D142" s="20"/>
      <c r="E142" s="20"/>
      <c r="F142" s="21"/>
      <c r="G142" s="51"/>
      <c r="H142" s="47"/>
      <c r="I142" s="47"/>
      <c r="J142" s="47"/>
      <c r="K142" s="47"/>
      <c r="L142" s="47"/>
      <c r="M142" s="47"/>
      <c r="N142" s="47"/>
    </row>
    <row r="143" spans="1:14" ht="37.5" customHeight="1" x14ac:dyDescent="0.25">
      <c r="A143" s="18"/>
      <c r="B143" s="16"/>
      <c r="C143" s="20"/>
      <c r="D143" s="17" t="s">
        <v>218</v>
      </c>
      <c r="E143" s="139" t="s">
        <v>216</v>
      </c>
      <c r="F143" s="140"/>
      <c r="G143" s="51">
        <v>1264446174</v>
      </c>
      <c r="H143" s="47"/>
      <c r="I143" s="47"/>
      <c r="J143" s="47"/>
      <c r="K143" s="47"/>
      <c r="L143" s="47"/>
      <c r="M143" s="47"/>
      <c r="N143" s="47"/>
    </row>
    <row r="144" spans="1:14" ht="23.25" customHeight="1" x14ac:dyDescent="0.25">
      <c r="A144" s="18"/>
      <c r="B144" s="16"/>
      <c r="C144" s="20"/>
      <c r="D144" s="17" t="s">
        <v>219</v>
      </c>
      <c r="E144" s="139" t="s">
        <v>217</v>
      </c>
      <c r="F144" s="140"/>
      <c r="G144" s="51">
        <v>174410292</v>
      </c>
      <c r="H144" s="47"/>
      <c r="I144" s="47"/>
      <c r="J144" s="47"/>
      <c r="K144" s="47"/>
      <c r="L144" s="47"/>
      <c r="M144" s="47"/>
      <c r="N144" s="47"/>
    </row>
    <row r="145" spans="1:14" x14ac:dyDescent="0.25">
      <c r="A145" s="18"/>
      <c r="B145" s="16"/>
      <c r="C145" s="20"/>
      <c r="D145" s="20"/>
      <c r="E145" s="20"/>
      <c r="F145" s="21"/>
      <c r="G145" s="51"/>
      <c r="H145" s="47"/>
      <c r="I145" s="47"/>
      <c r="J145" s="47"/>
      <c r="K145" s="47"/>
      <c r="L145" s="47"/>
      <c r="M145" s="47"/>
      <c r="N145" s="47"/>
    </row>
    <row r="146" spans="1:14" ht="22.5" customHeight="1" x14ac:dyDescent="0.25">
      <c r="A146" s="18"/>
      <c r="B146" s="16"/>
      <c r="C146" s="17" t="s">
        <v>220</v>
      </c>
      <c r="D146" s="139" t="s">
        <v>222</v>
      </c>
      <c r="E146" s="141"/>
      <c r="F146" s="140"/>
      <c r="G146" s="50">
        <v>1079312673</v>
      </c>
      <c r="H146" s="47"/>
      <c r="I146" s="47"/>
      <c r="J146" s="47"/>
      <c r="K146" s="47"/>
      <c r="L146" s="47"/>
      <c r="M146" s="47"/>
      <c r="N146" s="47"/>
    </row>
    <row r="147" spans="1:14" ht="15.75" customHeight="1" x14ac:dyDescent="0.25">
      <c r="A147" s="18"/>
      <c r="B147" s="16"/>
      <c r="C147" s="17" t="s">
        <v>221</v>
      </c>
      <c r="D147" s="139" t="s">
        <v>223</v>
      </c>
      <c r="E147" s="141"/>
      <c r="F147" s="140"/>
      <c r="G147" s="50">
        <v>234070340</v>
      </c>
      <c r="H147" s="47"/>
      <c r="I147" s="47"/>
      <c r="J147" s="47"/>
      <c r="K147" s="47"/>
      <c r="L147" s="47"/>
      <c r="M147" s="47"/>
      <c r="N147" s="47"/>
    </row>
    <row r="148" spans="1:14" x14ac:dyDescent="0.25">
      <c r="A148" s="18"/>
      <c r="B148" s="16"/>
      <c r="C148" s="20"/>
      <c r="D148" s="20"/>
      <c r="E148" s="20"/>
      <c r="F148" s="21"/>
      <c r="G148" s="51"/>
      <c r="H148" s="47"/>
      <c r="I148" s="47"/>
      <c r="J148" s="47"/>
      <c r="K148" s="47"/>
      <c r="L148" s="47"/>
      <c r="M148" s="47"/>
      <c r="N148" s="47"/>
    </row>
    <row r="149" spans="1:14" x14ac:dyDescent="0.25">
      <c r="A149" s="18"/>
      <c r="B149" s="16"/>
      <c r="C149" s="20"/>
      <c r="D149" s="17" t="s">
        <v>224</v>
      </c>
      <c r="E149" s="139" t="s">
        <v>225</v>
      </c>
      <c r="F149" s="140"/>
      <c r="G149" s="51"/>
      <c r="H149" s="47"/>
      <c r="I149" s="47"/>
      <c r="J149" s="47"/>
      <c r="K149" s="47"/>
      <c r="L149" s="47"/>
      <c r="M149" s="47"/>
      <c r="N149" s="47"/>
    </row>
    <row r="150" spans="1:14" x14ac:dyDescent="0.25">
      <c r="A150" s="18"/>
      <c r="B150" s="16"/>
      <c r="C150" s="20"/>
      <c r="D150" s="20"/>
      <c r="E150" s="20"/>
      <c r="F150" s="21"/>
      <c r="G150" s="51"/>
      <c r="H150" s="47"/>
      <c r="I150" s="47"/>
      <c r="J150" s="47"/>
      <c r="K150" s="47"/>
      <c r="L150" s="47"/>
      <c r="M150" s="47"/>
      <c r="N150" s="47"/>
    </row>
    <row r="151" spans="1:14" ht="23.25" customHeight="1" x14ac:dyDescent="0.25">
      <c r="A151" s="18"/>
      <c r="B151" s="16"/>
      <c r="C151" s="20"/>
      <c r="D151" s="20"/>
      <c r="E151" s="17" t="s">
        <v>226</v>
      </c>
      <c r="F151" s="45" t="s">
        <v>227</v>
      </c>
      <c r="G151" s="51"/>
      <c r="H151" s="47"/>
      <c r="I151" s="47"/>
      <c r="J151" s="47"/>
      <c r="K151" s="47"/>
      <c r="L151" s="47"/>
      <c r="M151" s="47"/>
      <c r="N151" s="47"/>
    </row>
    <row r="152" spans="1:14" ht="22.5" customHeight="1" x14ac:dyDescent="0.25">
      <c r="A152" s="18"/>
      <c r="B152" s="16"/>
      <c r="C152" s="20"/>
      <c r="D152" s="20"/>
      <c r="E152" s="17" t="s">
        <v>230</v>
      </c>
      <c r="F152" s="45" t="s">
        <v>228</v>
      </c>
      <c r="G152" s="51"/>
      <c r="H152" s="47"/>
      <c r="I152" s="47"/>
      <c r="J152" s="47"/>
      <c r="K152" s="47"/>
      <c r="L152" s="47"/>
      <c r="M152" s="47"/>
      <c r="N152" s="47"/>
    </row>
    <row r="153" spans="1:14" ht="33.75" customHeight="1" x14ac:dyDescent="0.25">
      <c r="A153" s="18"/>
      <c r="B153" s="16"/>
      <c r="C153" s="20"/>
      <c r="D153" s="20"/>
      <c r="E153" s="17" t="s">
        <v>231</v>
      </c>
      <c r="F153" s="45" t="s">
        <v>229</v>
      </c>
      <c r="G153" s="51"/>
      <c r="H153" s="47"/>
      <c r="I153" s="47"/>
      <c r="J153" s="47"/>
      <c r="K153" s="47"/>
      <c r="L153" s="47"/>
      <c r="M153" s="47"/>
      <c r="N153" s="47"/>
    </row>
    <row r="154" spans="1:14" ht="10.5" customHeight="1" x14ac:dyDescent="0.25">
      <c r="A154" s="18"/>
      <c r="B154" s="16"/>
      <c r="C154" s="20"/>
      <c r="D154" s="20"/>
      <c r="E154" s="20"/>
      <c r="F154" s="21"/>
      <c r="G154" s="51"/>
      <c r="H154" s="47"/>
      <c r="I154" s="47"/>
      <c r="J154" s="47"/>
      <c r="K154" s="47"/>
      <c r="L154" s="47"/>
      <c r="M154" s="47"/>
      <c r="N154" s="47"/>
    </row>
    <row r="155" spans="1:14" ht="30" customHeight="1" x14ac:dyDescent="0.25">
      <c r="A155" s="18"/>
      <c r="B155" s="16"/>
      <c r="C155" s="20"/>
      <c r="D155" s="17" t="s">
        <v>233</v>
      </c>
      <c r="E155" s="139" t="s">
        <v>232</v>
      </c>
      <c r="F155" s="140"/>
      <c r="G155" s="51"/>
      <c r="H155" s="47"/>
      <c r="I155" s="47"/>
      <c r="J155" s="47"/>
      <c r="K155" s="47"/>
      <c r="L155" s="47"/>
      <c r="M155" s="47"/>
      <c r="N155" s="47"/>
    </row>
    <row r="156" spans="1:14" ht="21.75" customHeight="1" x14ac:dyDescent="0.25">
      <c r="A156" s="18"/>
      <c r="B156" s="16"/>
      <c r="C156" s="17" t="s">
        <v>235</v>
      </c>
      <c r="D156" s="139" t="s">
        <v>234</v>
      </c>
      <c r="E156" s="141"/>
      <c r="F156" s="140"/>
      <c r="G156" s="51"/>
      <c r="H156" s="47"/>
      <c r="I156" s="47"/>
      <c r="J156" s="47"/>
      <c r="K156" s="47"/>
      <c r="L156" s="47"/>
      <c r="M156" s="47"/>
      <c r="N156" s="47"/>
    </row>
    <row r="157" spans="1:14" x14ac:dyDescent="0.25">
      <c r="A157" s="18"/>
      <c r="B157" s="16"/>
      <c r="C157" s="20"/>
      <c r="D157" s="16"/>
      <c r="E157" s="20"/>
      <c r="F157" s="21"/>
      <c r="G157" s="51"/>
      <c r="H157" s="47"/>
      <c r="I157" s="47"/>
      <c r="J157" s="47"/>
      <c r="K157" s="47"/>
      <c r="L157" s="47"/>
      <c r="M157" s="47"/>
      <c r="N157" s="47"/>
    </row>
    <row r="158" spans="1:14" x14ac:dyDescent="0.25">
      <c r="A158" s="18"/>
      <c r="B158" s="16"/>
      <c r="C158" s="20"/>
      <c r="D158" s="17" t="s">
        <v>238</v>
      </c>
      <c r="E158" s="139" t="s">
        <v>236</v>
      </c>
      <c r="F158" s="140"/>
      <c r="G158" s="47"/>
      <c r="H158" s="47"/>
      <c r="I158" s="47"/>
      <c r="J158" s="47"/>
      <c r="K158" s="47"/>
      <c r="L158" s="47"/>
      <c r="M158" s="47"/>
      <c r="N158" s="47"/>
    </row>
    <row r="159" spans="1:14" x14ac:dyDescent="0.25">
      <c r="A159" s="18"/>
      <c r="B159" s="16"/>
      <c r="C159" s="20"/>
      <c r="D159" s="17" t="s">
        <v>239</v>
      </c>
      <c r="E159" s="139" t="s">
        <v>237</v>
      </c>
      <c r="F159" s="140"/>
      <c r="G159" s="47"/>
      <c r="H159" s="47"/>
      <c r="I159" s="47"/>
      <c r="J159" s="47"/>
      <c r="K159" s="47"/>
      <c r="L159" s="47"/>
      <c r="M159" s="47"/>
      <c r="N159" s="47"/>
    </row>
    <row r="160" spans="1:14" x14ac:dyDescent="0.25">
      <c r="A160" s="18"/>
      <c r="B160" s="16"/>
      <c r="C160" s="20"/>
      <c r="D160" s="16"/>
      <c r="E160" s="16"/>
      <c r="F160" s="17"/>
      <c r="G160" s="47"/>
      <c r="H160" s="47"/>
      <c r="I160" s="47"/>
      <c r="J160" s="47"/>
      <c r="K160" s="47"/>
      <c r="L160" s="47"/>
      <c r="M160" s="47"/>
      <c r="N160" s="47"/>
    </row>
    <row r="161" spans="1:14" ht="24" customHeight="1" x14ac:dyDescent="0.25">
      <c r="A161" s="18"/>
      <c r="B161" s="16"/>
      <c r="C161" s="17" t="s">
        <v>240</v>
      </c>
      <c r="D161" s="139" t="s">
        <v>241</v>
      </c>
      <c r="E161" s="141"/>
      <c r="F161" s="140"/>
      <c r="G161" s="47"/>
      <c r="H161" s="47"/>
      <c r="I161" s="47"/>
      <c r="J161" s="47"/>
      <c r="K161" s="47"/>
      <c r="L161" s="47"/>
      <c r="M161" s="47"/>
      <c r="N161" s="47"/>
    </row>
    <row r="162" spans="1:14" ht="28.5" customHeight="1" x14ac:dyDescent="0.25">
      <c r="A162" s="18"/>
      <c r="B162" s="16"/>
      <c r="C162" s="17" t="s">
        <v>243</v>
      </c>
      <c r="D162" s="139" t="s">
        <v>242</v>
      </c>
      <c r="E162" s="141"/>
      <c r="F162" s="140"/>
      <c r="G162" s="47"/>
      <c r="H162" s="47"/>
      <c r="I162" s="47"/>
      <c r="J162" s="47"/>
      <c r="K162" s="47"/>
      <c r="L162" s="47"/>
      <c r="M162" s="47"/>
      <c r="N162" s="47"/>
    </row>
    <row r="163" spans="1:14" x14ac:dyDescent="0.25">
      <c r="A163" s="18"/>
      <c r="B163" s="16"/>
      <c r="C163" s="20"/>
      <c r="D163" s="20"/>
      <c r="E163" s="20"/>
      <c r="F163" s="21"/>
      <c r="G163" s="47"/>
      <c r="H163" s="47"/>
      <c r="I163" s="47"/>
      <c r="J163" s="47"/>
      <c r="K163" s="47"/>
      <c r="L163" s="47"/>
      <c r="M163" s="47"/>
      <c r="N163" s="47"/>
    </row>
    <row r="164" spans="1:14" x14ac:dyDescent="0.25">
      <c r="A164" s="18"/>
      <c r="B164" s="52" t="s">
        <v>244</v>
      </c>
      <c r="C164" s="53" t="s">
        <v>245</v>
      </c>
      <c r="D164" s="20"/>
      <c r="E164" s="20"/>
      <c r="F164" s="21"/>
      <c r="G164" s="47"/>
      <c r="H164" s="47"/>
      <c r="I164" s="47"/>
      <c r="J164" s="47"/>
      <c r="K164" s="47"/>
      <c r="L164" s="47"/>
      <c r="M164" s="47"/>
      <c r="N164" s="47"/>
    </row>
    <row r="165" spans="1:14" x14ac:dyDescent="0.25">
      <c r="A165" s="18"/>
      <c r="B165" s="16"/>
      <c r="C165" s="20"/>
      <c r="D165" s="20"/>
      <c r="E165" s="20"/>
      <c r="F165" s="21"/>
      <c r="G165" s="47"/>
      <c r="H165" s="47"/>
      <c r="I165" s="47"/>
      <c r="J165" s="47"/>
      <c r="K165" s="47"/>
      <c r="L165" s="47"/>
      <c r="M165" s="47"/>
      <c r="N165" s="47"/>
    </row>
    <row r="166" spans="1:14" x14ac:dyDescent="0.25">
      <c r="A166" s="18"/>
      <c r="B166" s="16"/>
      <c r="C166" s="30" t="s">
        <v>246</v>
      </c>
      <c r="D166" s="139" t="s">
        <v>247</v>
      </c>
      <c r="E166" s="141"/>
      <c r="F166" s="140"/>
      <c r="G166" s="47"/>
      <c r="H166" s="47"/>
      <c r="I166" s="47"/>
      <c r="J166" s="47"/>
      <c r="K166" s="47"/>
      <c r="L166" s="47"/>
      <c r="M166" s="47"/>
      <c r="N166" s="47"/>
    </row>
    <row r="167" spans="1:14" x14ac:dyDescent="0.25">
      <c r="A167" s="18"/>
      <c r="B167" s="16"/>
      <c r="C167" s="31"/>
      <c r="D167" s="141"/>
      <c r="E167" s="141"/>
      <c r="F167" s="140"/>
      <c r="G167" s="47"/>
      <c r="H167" s="47"/>
      <c r="I167" s="47"/>
      <c r="J167" s="47"/>
      <c r="K167" s="47"/>
      <c r="L167" s="47"/>
      <c r="M167" s="47"/>
      <c r="N167" s="47"/>
    </row>
    <row r="168" spans="1:14" ht="30" customHeight="1" x14ac:dyDescent="0.25">
      <c r="A168" s="18"/>
      <c r="B168" s="16"/>
      <c r="C168" s="31"/>
      <c r="D168" s="32" t="s">
        <v>248</v>
      </c>
      <c r="E168" s="139" t="s">
        <v>249</v>
      </c>
      <c r="F168" s="140"/>
      <c r="G168" s="47"/>
      <c r="H168" s="47"/>
      <c r="I168" s="47"/>
      <c r="J168" s="47"/>
      <c r="K168" s="47"/>
      <c r="L168" s="47"/>
      <c r="M168" s="47"/>
      <c r="N168" s="47"/>
    </row>
    <row r="169" spans="1:14" ht="12" customHeight="1" x14ac:dyDescent="0.25">
      <c r="A169" s="18"/>
      <c r="B169" s="16"/>
      <c r="C169" s="31"/>
      <c r="D169" s="32" t="s">
        <v>251</v>
      </c>
      <c r="E169" s="139" t="s">
        <v>250</v>
      </c>
      <c r="F169" s="140"/>
      <c r="G169" s="47"/>
      <c r="H169" s="47"/>
      <c r="I169" s="47"/>
      <c r="J169" s="47"/>
      <c r="K169" s="47"/>
      <c r="L169" s="47"/>
      <c r="M169" s="47"/>
      <c r="N169" s="47"/>
    </row>
    <row r="170" spans="1:14" ht="33.75" customHeight="1" x14ac:dyDescent="0.25">
      <c r="A170" s="18"/>
      <c r="B170" s="16"/>
      <c r="C170" s="31"/>
      <c r="D170" s="32" t="s">
        <v>252</v>
      </c>
      <c r="E170" s="139" t="s">
        <v>256</v>
      </c>
      <c r="F170" s="140"/>
      <c r="G170" s="47"/>
      <c r="H170" s="47"/>
      <c r="I170" s="47"/>
      <c r="J170" s="47"/>
      <c r="K170" s="47"/>
      <c r="L170" s="47"/>
      <c r="M170" s="47"/>
      <c r="N170" s="47"/>
    </row>
    <row r="171" spans="1:14" ht="23.25" customHeight="1" x14ac:dyDescent="0.25">
      <c r="A171" s="18"/>
      <c r="B171" s="16"/>
      <c r="C171" s="31"/>
      <c r="D171" s="32" t="s">
        <v>253</v>
      </c>
      <c r="E171" s="139" t="s">
        <v>257</v>
      </c>
      <c r="F171" s="140"/>
      <c r="G171" s="47"/>
      <c r="H171" s="47"/>
      <c r="I171" s="47"/>
      <c r="J171" s="47"/>
      <c r="K171" s="47"/>
      <c r="L171" s="47"/>
      <c r="M171" s="47"/>
      <c r="N171" s="47"/>
    </row>
    <row r="172" spans="1:14" ht="12" customHeight="1" x14ac:dyDescent="0.25">
      <c r="A172" s="18"/>
      <c r="B172" s="16"/>
      <c r="C172" s="31"/>
      <c r="D172" s="32" t="s">
        <v>254</v>
      </c>
      <c r="E172" s="139" t="s">
        <v>258</v>
      </c>
      <c r="F172" s="140"/>
      <c r="G172" s="47"/>
      <c r="H172" s="47"/>
      <c r="I172" s="47"/>
      <c r="J172" s="47"/>
      <c r="K172" s="47"/>
      <c r="L172" s="47"/>
      <c r="M172" s="47"/>
      <c r="N172" s="47"/>
    </row>
    <row r="173" spans="1:14" ht="34.5" customHeight="1" x14ac:dyDescent="0.25">
      <c r="A173" s="18"/>
      <c r="B173" s="16"/>
      <c r="C173" s="31"/>
      <c r="D173" s="32" t="s">
        <v>255</v>
      </c>
      <c r="E173" s="139" t="s">
        <v>259</v>
      </c>
      <c r="F173" s="140"/>
      <c r="G173" s="47"/>
      <c r="H173" s="47"/>
      <c r="I173" s="47"/>
      <c r="J173" s="47"/>
      <c r="K173" s="47"/>
      <c r="L173" s="47"/>
      <c r="M173" s="47"/>
      <c r="N173" s="47"/>
    </row>
    <row r="174" spans="1:14" x14ac:dyDescent="0.25">
      <c r="A174" s="18"/>
      <c r="B174" s="16"/>
      <c r="C174" s="31"/>
      <c r="D174" s="32" t="s">
        <v>260</v>
      </c>
      <c r="E174" s="139" t="s">
        <v>261</v>
      </c>
      <c r="F174" s="140"/>
      <c r="G174" s="47"/>
      <c r="H174" s="47"/>
      <c r="I174" s="47"/>
      <c r="J174" s="47"/>
      <c r="K174" s="47"/>
      <c r="L174" s="47"/>
      <c r="M174" s="47"/>
      <c r="N174" s="47"/>
    </row>
    <row r="175" spans="1:14" ht="21" customHeight="1" x14ac:dyDescent="0.25">
      <c r="A175" s="18"/>
      <c r="B175" s="16"/>
      <c r="C175" s="31"/>
      <c r="D175" s="32" t="s">
        <v>262</v>
      </c>
      <c r="E175" s="139" t="s">
        <v>263</v>
      </c>
      <c r="F175" s="140"/>
      <c r="G175" s="47"/>
      <c r="H175" s="47"/>
      <c r="I175" s="47"/>
      <c r="J175" s="47"/>
      <c r="K175" s="47"/>
      <c r="L175" s="47"/>
      <c r="M175" s="47"/>
      <c r="N175" s="47"/>
    </row>
    <row r="176" spans="1:14" ht="33.75" customHeight="1" x14ac:dyDescent="0.25">
      <c r="A176" s="18"/>
      <c r="B176" s="16"/>
      <c r="C176" s="31"/>
      <c r="D176" s="32" t="s">
        <v>264</v>
      </c>
      <c r="E176" s="139" t="s">
        <v>265</v>
      </c>
      <c r="F176" s="140"/>
      <c r="G176" s="47"/>
      <c r="H176" s="47"/>
      <c r="I176" s="47"/>
      <c r="J176" s="47"/>
      <c r="K176" s="47"/>
      <c r="L176" s="47"/>
      <c r="M176" s="47"/>
      <c r="N176" s="47"/>
    </row>
    <row r="177" spans="1:14" ht="17.25" customHeight="1" x14ac:dyDescent="0.25">
      <c r="A177" s="18"/>
      <c r="B177" s="16"/>
      <c r="C177" s="31"/>
      <c r="D177" s="32" t="s">
        <v>266</v>
      </c>
      <c r="E177" s="139" t="s">
        <v>267</v>
      </c>
      <c r="F177" s="140"/>
      <c r="G177" s="47"/>
      <c r="H177" s="47"/>
      <c r="I177" s="47"/>
      <c r="J177" s="47"/>
      <c r="K177" s="47"/>
      <c r="L177" s="47"/>
      <c r="M177" s="47"/>
      <c r="N177" s="47"/>
    </row>
    <row r="178" spans="1:14" ht="22.5" customHeight="1" x14ac:dyDescent="0.25">
      <c r="A178" s="18"/>
      <c r="B178" s="16"/>
      <c r="C178" s="31"/>
      <c r="D178" s="32" t="s">
        <v>268</v>
      </c>
      <c r="E178" s="139" t="s">
        <v>269</v>
      </c>
      <c r="F178" s="140"/>
      <c r="G178" s="47"/>
      <c r="H178" s="47"/>
      <c r="I178" s="47"/>
      <c r="J178" s="47"/>
      <c r="K178" s="47"/>
      <c r="L178" s="47"/>
      <c r="M178" s="47"/>
      <c r="N178" s="47"/>
    </row>
    <row r="179" spans="1:14" x14ac:dyDescent="0.25">
      <c r="A179" s="18"/>
      <c r="B179" s="16"/>
      <c r="C179" s="31"/>
      <c r="D179" s="22"/>
      <c r="E179" s="141"/>
      <c r="F179" s="140"/>
      <c r="G179" s="47"/>
      <c r="H179" s="47"/>
      <c r="I179" s="47"/>
      <c r="J179" s="47"/>
      <c r="K179" s="47"/>
      <c r="L179" s="47"/>
      <c r="M179" s="47"/>
      <c r="N179" s="47"/>
    </row>
    <row r="180" spans="1:14" x14ac:dyDescent="0.25">
      <c r="A180" s="18"/>
      <c r="B180" s="16"/>
      <c r="C180" s="30" t="s">
        <v>270</v>
      </c>
      <c r="D180" s="29" t="s">
        <v>271</v>
      </c>
      <c r="E180" s="141"/>
      <c r="F180" s="140"/>
      <c r="G180" s="47"/>
      <c r="H180" s="47"/>
      <c r="I180" s="47"/>
      <c r="J180" s="47"/>
      <c r="K180" s="47"/>
      <c r="L180" s="47"/>
      <c r="M180" s="47"/>
      <c r="N180" s="47"/>
    </row>
    <row r="181" spans="1:14" x14ac:dyDescent="0.25">
      <c r="A181" s="18"/>
      <c r="B181" s="16"/>
      <c r="C181" s="31"/>
      <c r="D181" s="22"/>
      <c r="E181" s="141"/>
      <c r="F181" s="140"/>
      <c r="G181" s="47"/>
      <c r="H181" s="47"/>
      <c r="I181" s="47"/>
      <c r="J181" s="47"/>
      <c r="K181" s="47"/>
      <c r="L181" s="47"/>
      <c r="M181" s="47"/>
      <c r="N181" s="47"/>
    </row>
    <row r="182" spans="1:14" ht="24.75" customHeight="1" x14ac:dyDescent="0.25">
      <c r="A182" s="18"/>
      <c r="B182" s="16"/>
      <c r="C182" s="31"/>
      <c r="D182" s="33" t="s">
        <v>272</v>
      </c>
      <c r="E182" s="139" t="s">
        <v>273</v>
      </c>
      <c r="F182" s="140"/>
      <c r="G182" s="47"/>
      <c r="H182" s="47"/>
      <c r="I182" s="47"/>
      <c r="J182" s="47"/>
      <c r="K182" s="47"/>
      <c r="L182" s="47"/>
      <c r="M182" s="47"/>
      <c r="N182" s="47"/>
    </row>
    <row r="183" spans="1:14" ht="33.75" customHeight="1" x14ac:dyDescent="0.25">
      <c r="A183" s="18"/>
      <c r="B183" s="16"/>
      <c r="C183" s="31"/>
      <c r="D183" s="33" t="s">
        <v>274</v>
      </c>
      <c r="E183" s="139" t="s">
        <v>275</v>
      </c>
      <c r="F183" s="140"/>
      <c r="G183" s="47"/>
      <c r="H183" s="47"/>
      <c r="I183" s="47"/>
      <c r="J183" s="47"/>
      <c r="K183" s="47"/>
      <c r="L183" s="47"/>
      <c r="M183" s="47"/>
      <c r="N183" s="47"/>
    </row>
    <row r="184" spans="1:14" ht="26.25" customHeight="1" x14ac:dyDescent="0.25">
      <c r="A184" s="18"/>
      <c r="B184" s="16"/>
      <c r="C184" s="31"/>
      <c r="D184" s="33" t="s">
        <v>276</v>
      </c>
      <c r="E184" s="139" t="s">
        <v>277</v>
      </c>
      <c r="F184" s="140"/>
      <c r="G184" s="47"/>
      <c r="H184" s="47"/>
      <c r="I184" s="47"/>
      <c r="J184" s="47"/>
      <c r="K184" s="47"/>
      <c r="L184" s="47"/>
      <c r="M184" s="47"/>
      <c r="N184" s="47"/>
    </row>
    <row r="185" spans="1:14" ht="34.5" customHeight="1" x14ac:dyDescent="0.25">
      <c r="A185" s="18"/>
      <c r="B185" s="16"/>
      <c r="C185" s="31"/>
      <c r="D185" s="33" t="s">
        <v>278</v>
      </c>
      <c r="E185" s="139" t="s">
        <v>279</v>
      </c>
      <c r="F185" s="140"/>
      <c r="G185" s="47"/>
      <c r="H185" s="47"/>
      <c r="I185" s="47"/>
      <c r="J185" s="47"/>
      <c r="K185" s="47"/>
      <c r="L185" s="47"/>
      <c r="M185" s="47"/>
      <c r="N185" s="47"/>
    </row>
    <row r="186" spans="1:14" ht="39.75" customHeight="1" x14ac:dyDescent="0.25">
      <c r="A186" s="18"/>
      <c r="B186" s="16"/>
      <c r="C186" s="31"/>
      <c r="D186" s="33" t="s">
        <v>280</v>
      </c>
      <c r="E186" s="139" t="s">
        <v>281</v>
      </c>
      <c r="F186" s="140"/>
      <c r="G186" s="47"/>
      <c r="H186" s="47"/>
      <c r="I186" s="47"/>
      <c r="J186" s="47"/>
      <c r="K186" s="47"/>
      <c r="L186" s="47"/>
      <c r="M186" s="47"/>
      <c r="N186" s="47"/>
    </row>
    <row r="187" spans="1:14" ht="32.25" customHeight="1" x14ac:dyDescent="0.25">
      <c r="A187" s="18"/>
      <c r="B187" s="16"/>
      <c r="C187" s="31"/>
      <c r="D187" s="33" t="s">
        <v>282</v>
      </c>
      <c r="E187" s="139" t="s">
        <v>283</v>
      </c>
      <c r="F187" s="140"/>
      <c r="G187" s="47"/>
      <c r="H187" s="47"/>
      <c r="I187" s="47"/>
      <c r="J187" s="47"/>
      <c r="K187" s="47"/>
      <c r="L187" s="47"/>
      <c r="M187" s="47"/>
      <c r="N187" s="47"/>
    </row>
    <row r="188" spans="1:14" ht="34.5" customHeight="1" x14ac:dyDescent="0.25">
      <c r="A188" s="18"/>
      <c r="B188" s="16"/>
      <c r="C188" s="31"/>
      <c r="D188" s="33" t="s">
        <v>284</v>
      </c>
      <c r="E188" s="139" t="s">
        <v>285</v>
      </c>
      <c r="F188" s="140"/>
      <c r="G188" s="47"/>
      <c r="H188" s="47"/>
      <c r="I188" s="47"/>
      <c r="J188" s="47"/>
      <c r="K188" s="47"/>
      <c r="L188" s="47"/>
      <c r="M188" s="47"/>
      <c r="N188" s="47"/>
    </row>
    <row r="189" spans="1:14" ht="25.5" customHeight="1" x14ac:dyDescent="0.25">
      <c r="A189" s="18"/>
      <c r="B189" s="16"/>
      <c r="C189" s="31"/>
      <c r="D189" s="33" t="s">
        <v>286</v>
      </c>
      <c r="E189" s="139" t="s">
        <v>287</v>
      </c>
      <c r="F189" s="140"/>
      <c r="G189" s="47"/>
      <c r="H189" s="47"/>
      <c r="I189" s="47"/>
      <c r="J189" s="47"/>
      <c r="K189" s="47"/>
      <c r="L189" s="47"/>
      <c r="M189" s="47"/>
      <c r="N189" s="47"/>
    </row>
    <row r="190" spans="1:14" ht="12" customHeight="1" x14ac:dyDescent="0.25">
      <c r="A190" s="18"/>
      <c r="B190" s="16"/>
      <c r="C190" s="31"/>
      <c r="D190" s="33" t="s">
        <v>288</v>
      </c>
      <c r="E190" s="139" t="s">
        <v>289</v>
      </c>
      <c r="F190" s="140"/>
      <c r="G190" s="47"/>
      <c r="H190" s="47"/>
      <c r="I190" s="47"/>
      <c r="J190" s="47"/>
      <c r="K190" s="47"/>
      <c r="L190" s="47"/>
      <c r="M190" s="47"/>
      <c r="N190" s="47"/>
    </row>
    <row r="191" spans="1:14" ht="12" customHeight="1" x14ac:dyDescent="0.25">
      <c r="A191" s="18"/>
      <c r="B191" s="16"/>
      <c r="C191" s="31"/>
      <c r="D191" s="33" t="s">
        <v>290</v>
      </c>
      <c r="E191" s="139" t="s">
        <v>291</v>
      </c>
      <c r="F191" s="140"/>
      <c r="G191" s="47"/>
      <c r="H191" s="47"/>
      <c r="I191" s="47"/>
      <c r="J191" s="47"/>
      <c r="K191" s="47"/>
      <c r="L191" s="47"/>
      <c r="M191" s="47"/>
      <c r="N191" s="47"/>
    </row>
    <row r="192" spans="1:14" ht="24" customHeight="1" x14ac:dyDescent="0.25">
      <c r="A192" s="18"/>
      <c r="B192" s="16"/>
      <c r="C192" s="31"/>
      <c r="D192" s="33" t="s">
        <v>292</v>
      </c>
      <c r="E192" s="139" t="s">
        <v>293</v>
      </c>
      <c r="F192" s="140"/>
      <c r="G192" s="47"/>
      <c r="H192" s="47"/>
      <c r="I192" s="47"/>
      <c r="J192" s="47"/>
      <c r="K192" s="47"/>
      <c r="L192" s="47"/>
      <c r="M192" s="47"/>
      <c r="N192" s="47"/>
    </row>
    <row r="193" spans="1:14" ht="12" customHeight="1" x14ac:dyDescent="0.25">
      <c r="A193" s="18"/>
      <c r="B193" s="16"/>
      <c r="C193" s="31"/>
      <c r="D193" s="33" t="s">
        <v>294</v>
      </c>
      <c r="E193" s="139" t="s">
        <v>295</v>
      </c>
      <c r="F193" s="140"/>
      <c r="G193" s="47"/>
      <c r="H193" s="47"/>
      <c r="I193" s="47"/>
      <c r="J193" s="47"/>
      <c r="K193" s="47"/>
      <c r="L193" s="47"/>
      <c r="M193" s="47"/>
      <c r="N193" s="47"/>
    </row>
    <row r="194" spans="1:14" ht="12" customHeight="1" x14ac:dyDescent="0.25">
      <c r="A194" s="18"/>
      <c r="B194" s="16"/>
      <c r="C194" s="31"/>
      <c r="D194" s="33" t="s">
        <v>296</v>
      </c>
      <c r="E194" s="139" t="s">
        <v>297</v>
      </c>
      <c r="F194" s="140"/>
      <c r="G194" s="47"/>
      <c r="H194" s="47"/>
      <c r="I194" s="47"/>
      <c r="J194" s="47"/>
      <c r="K194" s="47"/>
      <c r="L194" s="47"/>
      <c r="M194" s="47"/>
      <c r="N194" s="47"/>
    </row>
    <row r="195" spans="1:14" ht="12" customHeight="1" x14ac:dyDescent="0.25">
      <c r="A195" s="18"/>
      <c r="B195" s="16"/>
      <c r="C195" s="31"/>
      <c r="D195" s="33" t="s">
        <v>298</v>
      </c>
      <c r="E195" s="139" t="s">
        <v>299</v>
      </c>
      <c r="F195" s="140"/>
      <c r="G195" s="47"/>
      <c r="H195" s="47"/>
      <c r="I195" s="47"/>
      <c r="J195" s="47"/>
      <c r="K195" s="47"/>
      <c r="L195" s="47"/>
      <c r="M195" s="47"/>
      <c r="N195" s="47"/>
    </row>
    <row r="196" spans="1:14" x14ac:dyDescent="0.25">
      <c r="A196" s="18"/>
      <c r="B196" s="16"/>
      <c r="C196" s="31"/>
      <c r="D196" s="22"/>
      <c r="E196" s="141"/>
      <c r="F196" s="140"/>
      <c r="G196" s="47"/>
      <c r="H196" s="47"/>
      <c r="I196" s="47"/>
      <c r="J196" s="47"/>
      <c r="K196" s="47"/>
      <c r="L196" s="47"/>
      <c r="M196" s="47"/>
      <c r="N196" s="47"/>
    </row>
    <row r="197" spans="1:14" ht="30" customHeight="1" x14ac:dyDescent="0.25">
      <c r="A197" s="18"/>
      <c r="B197" s="16"/>
      <c r="C197" s="30" t="s">
        <v>300</v>
      </c>
      <c r="D197" s="139" t="s">
        <v>301</v>
      </c>
      <c r="E197" s="141"/>
      <c r="F197" s="140"/>
      <c r="G197" s="47"/>
      <c r="H197" s="47"/>
      <c r="I197" s="47"/>
      <c r="J197" s="47"/>
      <c r="K197" s="47"/>
      <c r="L197" s="47"/>
      <c r="M197" s="47"/>
      <c r="N197" s="47"/>
    </row>
    <row r="198" spans="1:14" ht="30" customHeight="1" x14ac:dyDescent="0.25">
      <c r="A198" s="18"/>
      <c r="B198" s="16"/>
      <c r="C198" s="30" t="s">
        <v>302</v>
      </c>
      <c r="D198" s="139" t="s">
        <v>303</v>
      </c>
      <c r="E198" s="141"/>
      <c r="F198" s="140"/>
      <c r="G198" s="47"/>
      <c r="H198" s="47"/>
      <c r="I198" s="47"/>
      <c r="J198" s="47"/>
      <c r="K198" s="47"/>
      <c r="L198" s="47"/>
      <c r="M198" s="47"/>
      <c r="N198" s="47"/>
    </row>
    <row r="199" spans="1:14" ht="23.25" customHeight="1" x14ac:dyDescent="0.25">
      <c r="A199" s="18"/>
      <c r="B199" s="16"/>
      <c r="C199" s="31"/>
      <c r="D199" s="33" t="s">
        <v>304</v>
      </c>
      <c r="E199" s="139" t="s">
        <v>305</v>
      </c>
      <c r="F199" s="140"/>
      <c r="G199" s="47"/>
      <c r="H199" s="47"/>
      <c r="I199" s="47"/>
      <c r="J199" s="47"/>
      <c r="K199" s="47"/>
      <c r="L199" s="47"/>
      <c r="M199" s="47"/>
      <c r="N199" s="47"/>
    </row>
    <row r="200" spans="1:14" ht="32.25" customHeight="1" x14ac:dyDescent="0.25">
      <c r="A200" s="18"/>
      <c r="B200" s="16"/>
      <c r="C200" s="31"/>
      <c r="D200" s="33" t="s">
        <v>306</v>
      </c>
      <c r="E200" s="139" t="s">
        <v>307</v>
      </c>
      <c r="F200" s="140"/>
      <c r="G200" s="47"/>
      <c r="H200" s="47"/>
      <c r="I200" s="47"/>
      <c r="J200" s="47"/>
      <c r="K200" s="47"/>
      <c r="L200" s="47"/>
      <c r="M200" s="47"/>
      <c r="N200" s="47"/>
    </row>
    <row r="201" spans="1:14" ht="12" customHeight="1" x14ac:dyDescent="0.25">
      <c r="A201" s="18"/>
      <c r="B201" s="16"/>
      <c r="C201" s="31"/>
      <c r="D201" s="33" t="s">
        <v>308</v>
      </c>
      <c r="E201" s="139" t="s">
        <v>309</v>
      </c>
      <c r="F201" s="140"/>
      <c r="G201" s="47"/>
      <c r="H201" s="47"/>
      <c r="I201" s="47"/>
      <c r="J201" s="47"/>
      <c r="K201" s="47"/>
      <c r="L201" s="47"/>
      <c r="M201" s="47"/>
      <c r="N201" s="47"/>
    </row>
    <row r="202" spans="1:14" ht="47.25" customHeight="1" x14ac:dyDescent="0.25">
      <c r="A202" s="18"/>
      <c r="B202" s="16"/>
      <c r="C202" s="31"/>
      <c r="D202" s="33" t="s">
        <v>310</v>
      </c>
      <c r="E202" s="139" t="s">
        <v>311</v>
      </c>
      <c r="F202" s="140"/>
      <c r="G202" s="47"/>
      <c r="H202" s="47"/>
      <c r="I202" s="47"/>
      <c r="J202" s="47"/>
      <c r="K202" s="47"/>
      <c r="L202" s="47"/>
      <c r="M202" s="47"/>
      <c r="N202" s="47"/>
    </row>
    <row r="203" spans="1:14" ht="12" customHeight="1" x14ac:dyDescent="0.25">
      <c r="A203" s="18"/>
      <c r="B203" s="16"/>
      <c r="C203" s="31"/>
      <c r="D203" s="33" t="s">
        <v>312</v>
      </c>
      <c r="E203" s="139" t="s">
        <v>313</v>
      </c>
      <c r="F203" s="140"/>
      <c r="G203" s="47"/>
      <c r="H203" s="47"/>
      <c r="I203" s="47"/>
      <c r="J203" s="47"/>
      <c r="K203" s="47"/>
      <c r="L203" s="47"/>
      <c r="M203" s="47"/>
      <c r="N203" s="47"/>
    </row>
    <row r="204" spans="1:14" ht="12" customHeight="1" x14ac:dyDescent="0.25">
      <c r="A204" s="18"/>
      <c r="B204" s="16"/>
      <c r="C204" s="31"/>
      <c r="D204" s="33" t="s">
        <v>314</v>
      </c>
      <c r="E204" s="139" t="s">
        <v>315</v>
      </c>
      <c r="F204" s="140"/>
      <c r="G204" s="47"/>
      <c r="H204" s="47"/>
      <c r="I204" s="47"/>
      <c r="J204" s="47"/>
      <c r="K204" s="47"/>
      <c r="L204" s="47"/>
      <c r="M204" s="47"/>
      <c r="N204" s="47"/>
    </row>
    <row r="205" spans="1:14" x14ac:dyDescent="0.25">
      <c r="C205" s="12"/>
      <c r="D205" s="13"/>
      <c r="E205" s="145"/>
      <c r="F205" s="146"/>
      <c r="G205" s="47"/>
      <c r="H205" s="47"/>
      <c r="I205" s="47"/>
      <c r="J205" s="47"/>
      <c r="K205" s="47"/>
      <c r="L205" s="47"/>
      <c r="M205" s="47"/>
      <c r="N205" s="47"/>
    </row>
    <row r="206" spans="1:14" x14ac:dyDescent="0.25">
      <c r="A206" s="18"/>
      <c r="B206" s="16"/>
      <c r="C206" s="30" t="s">
        <v>316</v>
      </c>
      <c r="D206" s="29" t="s">
        <v>317</v>
      </c>
      <c r="E206" s="141"/>
      <c r="F206" s="140"/>
      <c r="G206" s="47"/>
      <c r="H206" s="47"/>
      <c r="I206" s="47"/>
      <c r="J206" s="47"/>
      <c r="K206" s="47"/>
      <c r="L206" s="47"/>
      <c r="M206" s="47"/>
      <c r="N206" s="47"/>
    </row>
    <row r="207" spans="1:14" x14ac:dyDescent="0.25">
      <c r="A207" s="18"/>
      <c r="B207" s="16"/>
      <c r="C207" s="31"/>
      <c r="D207" s="34"/>
      <c r="E207" s="141"/>
      <c r="F207" s="140"/>
      <c r="G207" s="47"/>
      <c r="H207" s="47"/>
      <c r="I207" s="47"/>
      <c r="J207" s="47"/>
      <c r="K207" s="47"/>
      <c r="L207" s="47"/>
      <c r="M207" s="47"/>
      <c r="N207" s="47"/>
    </row>
    <row r="208" spans="1:14" ht="28.5" customHeight="1" x14ac:dyDescent="0.25">
      <c r="A208" s="18"/>
      <c r="B208" s="16"/>
      <c r="C208" s="31"/>
      <c r="D208" s="33" t="s">
        <v>318</v>
      </c>
      <c r="E208" s="139" t="s">
        <v>319</v>
      </c>
      <c r="F208" s="140"/>
      <c r="G208" s="47"/>
      <c r="H208" s="47"/>
      <c r="I208" s="47"/>
      <c r="J208" s="47"/>
      <c r="K208" s="47"/>
      <c r="L208" s="47"/>
      <c r="M208" s="47"/>
      <c r="N208" s="47"/>
    </row>
    <row r="209" spans="1:14" ht="12" customHeight="1" x14ac:dyDescent="0.25">
      <c r="A209" s="18"/>
      <c r="B209" s="16"/>
      <c r="C209" s="31"/>
      <c r="D209" s="33" t="s">
        <v>320</v>
      </c>
      <c r="E209" s="139" t="s">
        <v>321</v>
      </c>
      <c r="F209" s="140"/>
      <c r="G209" s="47"/>
      <c r="H209" s="47"/>
      <c r="I209" s="47"/>
      <c r="J209" s="47"/>
      <c r="K209" s="47"/>
      <c r="L209" s="47"/>
      <c r="M209" s="47"/>
      <c r="N209" s="47"/>
    </row>
    <row r="210" spans="1:14" ht="26.25" customHeight="1" x14ac:dyDescent="0.25">
      <c r="A210" s="18"/>
      <c r="B210" s="16"/>
      <c r="C210" s="31"/>
      <c r="D210" s="33" t="s">
        <v>322</v>
      </c>
      <c r="E210" s="139" t="s">
        <v>323</v>
      </c>
      <c r="F210" s="140"/>
      <c r="G210" s="47"/>
      <c r="H210" s="47"/>
      <c r="I210" s="47"/>
      <c r="J210" s="47"/>
      <c r="K210" s="47"/>
      <c r="L210" s="47"/>
      <c r="M210" s="47"/>
      <c r="N210" s="47"/>
    </row>
    <row r="211" spans="1:14" x14ac:dyDescent="0.25">
      <c r="A211" s="18"/>
      <c r="B211" s="16"/>
      <c r="C211" s="20"/>
      <c r="D211" s="20"/>
      <c r="E211" s="141"/>
      <c r="F211" s="140"/>
      <c r="G211" s="47"/>
      <c r="H211" s="47"/>
      <c r="I211" s="47"/>
      <c r="J211" s="47"/>
      <c r="K211" s="47"/>
      <c r="L211" s="47"/>
      <c r="M211" s="47"/>
      <c r="N211" s="47"/>
    </row>
    <row r="212" spans="1:14" ht="24" x14ac:dyDescent="0.25">
      <c r="A212" s="18"/>
      <c r="B212" s="16"/>
      <c r="C212" s="30" t="s">
        <v>324</v>
      </c>
      <c r="D212" s="29" t="s">
        <v>325</v>
      </c>
      <c r="E212" s="141"/>
      <c r="F212" s="140"/>
      <c r="G212" s="47"/>
      <c r="H212" s="47"/>
      <c r="I212" s="47"/>
      <c r="J212" s="47"/>
      <c r="K212" s="47"/>
      <c r="L212" s="47"/>
      <c r="M212" s="47"/>
      <c r="N212" s="47"/>
    </row>
    <row r="213" spans="1:14" x14ac:dyDescent="0.25">
      <c r="A213" s="18"/>
      <c r="B213" s="16"/>
      <c r="C213" s="20"/>
      <c r="D213" s="20"/>
      <c r="E213" s="20"/>
      <c r="F213" s="21"/>
      <c r="G213" s="47"/>
      <c r="H213" s="47"/>
      <c r="I213" s="47"/>
      <c r="J213" s="47"/>
      <c r="K213" s="47"/>
      <c r="L213" s="47"/>
      <c r="M213" s="47"/>
      <c r="N213" s="47"/>
    </row>
    <row r="214" spans="1:14" x14ac:dyDescent="0.25">
      <c r="A214" s="18"/>
      <c r="B214" s="16"/>
      <c r="C214" s="20"/>
      <c r="D214" s="17" t="s">
        <v>326</v>
      </c>
      <c r="E214" s="19" t="s">
        <v>327</v>
      </c>
      <c r="F214" s="21"/>
      <c r="G214" s="47"/>
      <c r="H214" s="47"/>
      <c r="I214" s="47"/>
      <c r="J214" s="47"/>
      <c r="K214" s="47"/>
      <c r="L214" s="47"/>
      <c r="M214" s="47"/>
      <c r="N214" s="47"/>
    </row>
    <row r="215" spans="1:14" x14ac:dyDescent="0.25">
      <c r="A215" s="18"/>
      <c r="B215" s="16"/>
      <c r="C215" s="20"/>
      <c r="D215" s="20"/>
      <c r="E215" s="20"/>
      <c r="F215" s="21"/>
      <c r="G215" s="47"/>
      <c r="H215" s="47"/>
      <c r="I215" s="47"/>
      <c r="J215" s="47"/>
      <c r="K215" s="47"/>
      <c r="L215" s="47"/>
      <c r="M215" s="47"/>
      <c r="N215" s="47"/>
    </row>
    <row r="216" spans="1:14" x14ac:dyDescent="0.25">
      <c r="A216" s="18"/>
      <c r="B216" s="16"/>
      <c r="C216" s="17" t="s">
        <v>328</v>
      </c>
      <c r="D216" s="19" t="s">
        <v>329</v>
      </c>
      <c r="E216" s="20"/>
      <c r="F216" s="21"/>
      <c r="G216" s="47"/>
      <c r="H216" s="47"/>
      <c r="I216" s="47"/>
      <c r="J216" s="47"/>
      <c r="K216" s="47"/>
      <c r="L216" s="47"/>
      <c r="M216" s="47"/>
      <c r="N216" s="47"/>
    </row>
    <row r="217" spans="1:14" x14ac:dyDescent="0.25">
      <c r="A217" s="18"/>
      <c r="B217" s="16"/>
      <c r="C217" s="16"/>
      <c r="D217" s="20"/>
      <c r="E217" s="20"/>
      <c r="F217" s="21"/>
      <c r="G217" s="47"/>
      <c r="H217" s="47"/>
      <c r="I217" s="47"/>
      <c r="J217" s="47"/>
      <c r="K217" s="47"/>
      <c r="L217" s="47"/>
      <c r="M217" s="47"/>
      <c r="N217" s="47"/>
    </row>
    <row r="218" spans="1:14" ht="27.75" customHeight="1" x14ac:dyDescent="0.25">
      <c r="A218" s="18"/>
      <c r="B218" s="16"/>
      <c r="C218" s="16"/>
      <c r="D218" s="17" t="s">
        <v>330</v>
      </c>
      <c r="E218" s="139" t="s">
        <v>331</v>
      </c>
      <c r="F218" s="140"/>
      <c r="G218" s="47"/>
      <c r="H218" s="47"/>
      <c r="I218" s="47"/>
      <c r="J218" s="47"/>
      <c r="K218" s="47"/>
      <c r="L218" s="47"/>
      <c r="M218" s="47"/>
      <c r="N218" s="47"/>
    </row>
    <row r="219" spans="1:14" ht="23.25" customHeight="1" x14ac:dyDescent="0.25">
      <c r="A219" s="18"/>
      <c r="B219" s="16"/>
      <c r="C219" s="16"/>
      <c r="D219" s="17" t="s">
        <v>332</v>
      </c>
      <c r="E219" s="139" t="s">
        <v>333</v>
      </c>
      <c r="F219" s="140"/>
      <c r="G219" s="47"/>
      <c r="H219" s="47"/>
      <c r="I219" s="47"/>
      <c r="J219" s="47"/>
      <c r="K219" s="47"/>
      <c r="L219" s="47"/>
      <c r="M219" s="47"/>
      <c r="N219" s="47"/>
    </row>
    <row r="220" spans="1:14" ht="12" customHeight="1" x14ac:dyDescent="0.25">
      <c r="A220" s="18"/>
      <c r="B220" s="16"/>
      <c r="C220" s="16"/>
      <c r="D220" s="17" t="s">
        <v>334</v>
      </c>
      <c r="E220" s="139" t="s">
        <v>335</v>
      </c>
      <c r="F220" s="140"/>
      <c r="G220" s="47"/>
      <c r="H220" s="47"/>
      <c r="I220" s="47"/>
      <c r="J220" s="47"/>
      <c r="K220" s="47"/>
      <c r="L220" s="47"/>
      <c r="M220" s="47"/>
      <c r="N220" s="47"/>
    </row>
    <row r="221" spans="1:14" ht="24.75" customHeight="1" x14ac:dyDescent="0.25">
      <c r="A221" s="18"/>
      <c r="B221" s="16"/>
      <c r="C221" s="16"/>
      <c r="D221" s="17" t="s">
        <v>336</v>
      </c>
      <c r="E221" s="139" t="s">
        <v>337</v>
      </c>
      <c r="F221" s="140"/>
      <c r="G221" s="47"/>
      <c r="H221" s="47"/>
      <c r="I221" s="47"/>
      <c r="J221" s="47"/>
      <c r="K221" s="47"/>
      <c r="L221" s="47"/>
      <c r="M221" s="47"/>
      <c r="N221" s="47"/>
    </row>
    <row r="222" spans="1:14" ht="12" customHeight="1" x14ac:dyDescent="0.25">
      <c r="A222" s="18"/>
      <c r="B222" s="16"/>
      <c r="C222" s="16"/>
      <c r="D222" s="17" t="s">
        <v>338</v>
      </c>
      <c r="E222" s="139" t="s">
        <v>339</v>
      </c>
      <c r="F222" s="140"/>
      <c r="G222" s="47"/>
      <c r="H222" s="47"/>
      <c r="I222" s="47"/>
      <c r="J222" s="47"/>
      <c r="K222" s="47"/>
      <c r="L222" s="47"/>
      <c r="M222" s="47"/>
      <c r="N222" s="47"/>
    </row>
    <row r="223" spans="1:14" ht="23.25" customHeight="1" x14ac:dyDescent="0.25">
      <c r="A223" s="18"/>
      <c r="B223" s="16"/>
      <c r="C223" s="16"/>
      <c r="D223" s="17" t="s">
        <v>340</v>
      </c>
      <c r="E223" s="139" t="s">
        <v>341</v>
      </c>
      <c r="F223" s="140"/>
      <c r="G223" s="47"/>
      <c r="H223" s="47"/>
      <c r="I223" s="47"/>
      <c r="J223" s="47"/>
      <c r="K223" s="47"/>
      <c r="L223" s="47"/>
      <c r="M223" s="47"/>
      <c r="N223" s="47"/>
    </row>
    <row r="224" spans="1:14" ht="12" customHeight="1" x14ac:dyDescent="0.25">
      <c r="A224" s="18"/>
      <c r="B224" s="16"/>
      <c r="C224" s="16"/>
      <c r="D224" s="17" t="s">
        <v>342</v>
      </c>
      <c r="E224" s="139" t="s">
        <v>343</v>
      </c>
      <c r="F224" s="140"/>
      <c r="G224" s="47"/>
      <c r="H224" s="47"/>
      <c r="I224" s="47"/>
      <c r="J224" s="47"/>
      <c r="K224" s="47"/>
      <c r="L224" s="47"/>
      <c r="M224" s="47"/>
      <c r="N224" s="47"/>
    </row>
    <row r="225" spans="1:14" x14ac:dyDescent="0.25">
      <c r="A225" s="18"/>
      <c r="B225" s="16"/>
      <c r="C225" s="16"/>
      <c r="D225" s="20"/>
      <c r="E225" s="143"/>
      <c r="F225" s="144"/>
      <c r="G225" s="47"/>
      <c r="H225" s="47"/>
      <c r="I225" s="47"/>
      <c r="J225" s="47"/>
      <c r="K225" s="47"/>
      <c r="L225" s="47"/>
      <c r="M225" s="47"/>
      <c r="N225" s="47"/>
    </row>
    <row r="226" spans="1:14" x14ac:dyDescent="0.25">
      <c r="A226" s="18"/>
      <c r="B226" s="16"/>
      <c r="C226" s="17" t="s">
        <v>344</v>
      </c>
      <c r="D226" s="19" t="s">
        <v>345</v>
      </c>
      <c r="E226" s="143"/>
      <c r="F226" s="144"/>
      <c r="G226" s="47"/>
      <c r="H226" s="47"/>
      <c r="I226" s="47"/>
      <c r="J226" s="47"/>
      <c r="K226" s="47"/>
      <c r="L226" s="47"/>
      <c r="M226" s="47"/>
      <c r="N226" s="47"/>
    </row>
    <row r="227" spans="1:14" x14ac:dyDescent="0.25">
      <c r="A227" s="18"/>
      <c r="B227" s="16"/>
      <c r="C227" s="16"/>
      <c r="D227" s="20"/>
      <c r="E227" s="143"/>
      <c r="F227" s="144"/>
      <c r="G227" s="47"/>
      <c r="H227" s="47"/>
      <c r="I227" s="47"/>
      <c r="J227" s="47"/>
      <c r="K227" s="47"/>
      <c r="L227" s="47"/>
      <c r="M227" s="47"/>
      <c r="N227" s="47"/>
    </row>
    <row r="228" spans="1:14" ht="36" customHeight="1" x14ac:dyDescent="0.25">
      <c r="A228" s="18"/>
      <c r="B228" s="16"/>
      <c r="C228" s="16"/>
      <c r="D228" s="17" t="s">
        <v>346</v>
      </c>
      <c r="E228" s="139" t="s">
        <v>347</v>
      </c>
      <c r="F228" s="140"/>
      <c r="G228" s="47"/>
      <c r="H228" s="47"/>
      <c r="I228" s="47"/>
      <c r="J228" s="47"/>
      <c r="K228" s="47"/>
      <c r="L228" s="47"/>
      <c r="M228" s="47"/>
      <c r="N228" s="47"/>
    </row>
    <row r="229" spans="1:14" ht="24" customHeight="1" x14ac:dyDescent="0.25">
      <c r="A229" s="18"/>
      <c r="B229" s="16"/>
      <c r="C229" s="16"/>
      <c r="D229" s="17" t="s">
        <v>348</v>
      </c>
      <c r="E229" s="139" t="s">
        <v>349</v>
      </c>
      <c r="F229" s="140"/>
      <c r="G229" s="47"/>
      <c r="H229" s="47"/>
      <c r="I229" s="47"/>
      <c r="J229" s="47"/>
      <c r="K229" s="47"/>
      <c r="L229" s="47"/>
      <c r="M229" s="47"/>
      <c r="N229" s="47"/>
    </row>
    <row r="230" spans="1:14" ht="25.5" customHeight="1" x14ac:dyDescent="0.25">
      <c r="A230" s="18"/>
      <c r="B230" s="16"/>
      <c r="C230" s="16"/>
      <c r="D230" s="17" t="s">
        <v>350</v>
      </c>
      <c r="E230" s="139" t="s">
        <v>351</v>
      </c>
      <c r="F230" s="140"/>
      <c r="G230" s="47"/>
      <c r="H230" s="47"/>
      <c r="I230" s="47"/>
      <c r="J230" s="47"/>
      <c r="K230" s="47"/>
      <c r="L230" s="47"/>
      <c r="M230" s="47"/>
      <c r="N230" s="47"/>
    </row>
    <row r="231" spans="1:14" x14ac:dyDescent="0.25">
      <c r="A231" s="18"/>
      <c r="B231" s="16"/>
      <c r="C231" s="16"/>
      <c r="D231" s="16"/>
      <c r="E231" s="143"/>
      <c r="F231" s="144"/>
      <c r="G231" s="47"/>
      <c r="H231" s="47"/>
      <c r="I231" s="47"/>
      <c r="J231" s="47"/>
      <c r="K231" s="47"/>
      <c r="L231" s="47"/>
      <c r="M231" s="47"/>
      <c r="N231" s="47"/>
    </row>
    <row r="232" spans="1:14" ht="15.75" customHeight="1" x14ac:dyDescent="0.25">
      <c r="A232" s="35">
        <v>9</v>
      </c>
      <c r="B232" s="147" t="s">
        <v>352</v>
      </c>
      <c r="C232" s="147"/>
      <c r="D232" s="147"/>
      <c r="E232" s="147"/>
      <c r="F232" s="148"/>
      <c r="G232" s="47"/>
      <c r="H232" s="47"/>
      <c r="I232" s="47"/>
      <c r="J232" s="47"/>
      <c r="K232" s="47"/>
      <c r="L232" s="47"/>
      <c r="M232" s="47"/>
      <c r="N232" s="47"/>
    </row>
    <row r="233" spans="1:14" x14ac:dyDescent="0.25">
      <c r="A233" s="18"/>
      <c r="B233" s="16"/>
      <c r="C233" s="16"/>
      <c r="D233" s="20"/>
      <c r="E233" s="143"/>
      <c r="F233" s="144"/>
      <c r="G233" s="47"/>
      <c r="H233" s="47"/>
      <c r="I233" s="47"/>
      <c r="J233" s="47"/>
      <c r="K233" s="47"/>
      <c r="L233" s="47"/>
      <c r="M233" s="47"/>
      <c r="N233" s="47"/>
    </row>
    <row r="234" spans="1:14" ht="20.25" customHeight="1" x14ac:dyDescent="0.25">
      <c r="A234" s="18"/>
      <c r="B234" s="17" t="s">
        <v>353</v>
      </c>
      <c r="C234" s="139" t="s">
        <v>354</v>
      </c>
      <c r="D234" s="141"/>
      <c r="E234" s="141"/>
      <c r="F234" s="140"/>
      <c r="G234" s="47"/>
      <c r="H234" s="47"/>
      <c r="I234" s="47"/>
      <c r="J234" s="47"/>
      <c r="K234" s="47"/>
      <c r="L234" s="47"/>
      <c r="M234" s="47"/>
      <c r="N234" s="47"/>
    </row>
    <row r="235" spans="1:14" ht="12" customHeight="1" x14ac:dyDescent="0.25">
      <c r="A235" s="18"/>
      <c r="B235" s="17" t="s">
        <v>357</v>
      </c>
      <c r="C235" s="139" t="s">
        <v>355</v>
      </c>
      <c r="D235" s="141"/>
      <c r="E235" s="141"/>
      <c r="F235" s="140"/>
      <c r="G235" s="47"/>
      <c r="H235" s="47"/>
      <c r="I235" s="47"/>
      <c r="J235" s="47"/>
      <c r="K235" s="47"/>
      <c r="L235" s="47"/>
      <c r="M235" s="47"/>
      <c r="N235" s="47"/>
    </row>
    <row r="236" spans="1:14" ht="12" customHeight="1" x14ac:dyDescent="0.25">
      <c r="A236" s="18"/>
      <c r="B236" s="17" t="s">
        <v>358</v>
      </c>
      <c r="C236" s="139" t="s">
        <v>356</v>
      </c>
      <c r="D236" s="141"/>
      <c r="E236" s="141"/>
      <c r="F236" s="140"/>
      <c r="G236" s="47"/>
      <c r="H236" s="47"/>
      <c r="I236" s="47"/>
      <c r="J236" s="47"/>
      <c r="K236" s="47"/>
      <c r="L236" s="47"/>
      <c r="M236" s="47"/>
      <c r="N236" s="47"/>
    </row>
    <row r="237" spans="1:14" x14ac:dyDescent="0.25">
      <c r="A237" s="18"/>
      <c r="B237" s="16"/>
      <c r="C237" s="16"/>
      <c r="D237" s="20"/>
      <c r="E237" s="143"/>
      <c r="F237" s="144"/>
      <c r="G237" s="47"/>
      <c r="H237" s="47"/>
      <c r="I237" s="47"/>
      <c r="J237" s="47"/>
      <c r="K237" s="47"/>
      <c r="L237" s="47"/>
      <c r="M237" s="47"/>
      <c r="N237" s="47"/>
    </row>
    <row r="238" spans="1:14" x14ac:dyDescent="0.25">
      <c r="A238" s="18"/>
      <c r="B238" s="16"/>
      <c r="C238" s="17" t="s">
        <v>359</v>
      </c>
      <c r="D238" s="139" t="s">
        <v>360</v>
      </c>
      <c r="E238" s="141"/>
      <c r="F238" s="140"/>
      <c r="G238" s="47"/>
      <c r="H238" s="47"/>
      <c r="I238" s="47"/>
      <c r="J238" s="47"/>
      <c r="K238" s="47"/>
      <c r="L238" s="47"/>
      <c r="M238" s="47"/>
      <c r="N238" s="47"/>
    </row>
    <row r="239" spans="1:14" x14ac:dyDescent="0.25">
      <c r="A239" s="18"/>
      <c r="B239" s="16"/>
      <c r="C239" s="16"/>
      <c r="D239" s="20"/>
      <c r="E239" s="143"/>
      <c r="F239" s="144"/>
      <c r="G239" s="47"/>
      <c r="H239" s="47"/>
      <c r="I239" s="47"/>
      <c r="J239" s="47"/>
      <c r="K239" s="47"/>
      <c r="L239" s="47"/>
      <c r="M239" s="47"/>
      <c r="N239" s="47"/>
    </row>
    <row r="240" spans="1:14" ht="12" customHeight="1" x14ac:dyDescent="0.25">
      <c r="A240" s="18"/>
      <c r="B240" s="17" t="s">
        <v>361</v>
      </c>
      <c r="C240" s="139" t="s">
        <v>362</v>
      </c>
      <c r="D240" s="141"/>
      <c r="E240" s="141"/>
      <c r="F240" s="140"/>
      <c r="G240" s="47"/>
      <c r="H240" s="47"/>
      <c r="I240" s="47"/>
      <c r="J240" s="47"/>
      <c r="K240" s="47"/>
      <c r="L240" s="47"/>
      <c r="M240" s="47"/>
      <c r="N240" s="47"/>
    </row>
    <row r="241" spans="1:14" ht="12" customHeight="1" x14ac:dyDescent="0.25">
      <c r="A241" s="18"/>
      <c r="B241" s="17" t="s">
        <v>363</v>
      </c>
      <c r="C241" s="139" t="s">
        <v>364</v>
      </c>
      <c r="D241" s="141"/>
      <c r="E241" s="141"/>
      <c r="F241" s="140"/>
      <c r="G241" s="47"/>
      <c r="H241" s="47"/>
      <c r="I241" s="47"/>
      <c r="J241" s="47"/>
      <c r="K241" s="47"/>
      <c r="L241" s="47"/>
      <c r="M241" s="47"/>
      <c r="N241" s="47"/>
    </row>
    <row r="242" spans="1:14" x14ac:dyDescent="0.25">
      <c r="A242" s="18"/>
      <c r="B242" s="17" t="s">
        <v>365</v>
      </c>
      <c r="C242" s="139" t="s">
        <v>366</v>
      </c>
      <c r="D242" s="141"/>
      <c r="E242" s="141"/>
      <c r="F242" s="140"/>
      <c r="G242" s="47"/>
      <c r="H242" s="47"/>
      <c r="I242" s="47"/>
      <c r="J242" s="47"/>
      <c r="K242" s="47"/>
      <c r="L242" s="47"/>
      <c r="M242" s="47"/>
      <c r="N242" s="47"/>
    </row>
    <row r="243" spans="1:14" x14ac:dyDescent="0.25">
      <c r="A243" s="18"/>
      <c r="B243" s="16"/>
      <c r="C243" s="16"/>
      <c r="D243" s="20"/>
      <c r="E243" s="143"/>
      <c r="F243" s="144"/>
      <c r="G243" s="47"/>
      <c r="H243" s="47"/>
      <c r="I243" s="47"/>
      <c r="J243" s="47"/>
      <c r="K243" s="47"/>
      <c r="L243" s="47"/>
      <c r="M243" s="47"/>
      <c r="N243" s="47"/>
    </row>
    <row r="244" spans="1:14" x14ac:dyDescent="0.25">
      <c r="A244" s="35">
        <v>10</v>
      </c>
      <c r="B244" s="147" t="s">
        <v>367</v>
      </c>
      <c r="C244" s="147"/>
      <c r="D244" s="147"/>
      <c r="E244" s="147"/>
      <c r="F244" s="148"/>
      <c r="G244" s="47"/>
      <c r="H244" s="47"/>
      <c r="I244" s="47"/>
      <c r="J244" s="47"/>
      <c r="K244" s="47"/>
      <c r="L244" s="47"/>
      <c r="M244" s="47"/>
      <c r="N244" s="47"/>
    </row>
    <row r="245" spans="1:14" x14ac:dyDescent="0.25">
      <c r="A245" s="18"/>
      <c r="B245" s="16"/>
      <c r="C245" s="16"/>
      <c r="D245" s="20"/>
      <c r="E245" s="20"/>
      <c r="F245" s="21"/>
      <c r="G245" s="47"/>
      <c r="H245" s="47"/>
      <c r="I245" s="47"/>
      <c r="J245" s="47"/>
      <c r="K245" s="47"/>
      <c r="L245" s="47"/>
      <c r="M245" s="47"/>
      <c r="N245" s="47"/>
    </row>
    <row r="246" spans="1:14" x14ac:dyDescent="0.25">
      <c r="A246" s="18"/>
      <c r="B246" s="17" t="s">
        <v>368</v>
      </c>
      <c r="C246" s="139" t="s">
        <v>369</v>
      </c>
      <c r="D246" s="141"/>
      <c r="E246" s="141"/>
      <c r="F246" s="140"/>
      <c r="G246" s="47"/>
      <c r="H246" s="47"/>
      <c r="I246" s="47"/>
      <c r="J246" s="47"/>
      <c r="K246" s="47"/>
      <c r="L246" s="47"/>
      <c r="M246" s="47"/>
      <c r="N246" s="47"/>
    </row>
    <row r="247" spans="1:14" x14ac:dyDescent="0.25">
      <c r="A247" s="18"/>
      <c r="B247" s="36" t="s">
        <v>371</v>
      </c>
      <c r="C247" s="139" t="s">
        <v>370</v>
      </c>
      <c r="D247" s="141"/>
      <c r="E247" s="141"/>
      <c r="F247" s="140"/>
      <c r="G247" s="47"/>
      <c r="H247" s="47"/>
      <c r="I247" s="47"/>
      <c r="J247" s="47"/>
      <c r="K247" s="47"/>
      <c r="L247" s="47"/>
      <c r="M247" s="47"/>
      <c r="N247" s="47"/>
    </row>
    <row r="248" spans="1:14" x14ac:dyDescent="0.25">
      <c r="C248" s="2"/>
    </row>
    <row r="249" spans="1:14" x14ac:dyDescent="0.25">
      <c r="C249" s="2"/>
    </row>
    <row r="250" spans="1:14" x14ac:dyDescent="0.25">
      <c r="C250" s="2"/>
    </row>
    <row r="251" spans="1:14" x14ac:dyDescent="0.25">
      <c r="C251" s="2"/>
    </row>
    <row r="252" spans="1:14" x14ac:dyDescent="0.25">
      <c r="C252" s="2"/>
    </row>
    <row r="253" spans="1:14" x14ac:dyDescent="0.25">
      <c r="C253" s="2"/>
    </row>
    <row r="254" spans="1:14" x14ac:dyDescent="0.25">
      <c r="C254" s="2"/>
    </row>
    <row r="255" spans="1:14" x14ac:dyDescent="0.25">
      <c r="C255" s="2"/>
    </row>
    <row r="256" spans="1:14"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sheetData>
  <mergeCells count="166">
    <mergeCell ref="C246:F246"/>
    <mergeCell ref="C247:F247"/>
    <mergeCell ref="B232:F232"/>
    <mergeCell ref="E237:F237"/>
    <mergeCell ref="E239:F239"/>
    <mergeCell ref="E231:F231"/>
    <mergeCell ref="E233:F233"/>
    <mergeCell ref="C234:F234"/>
    <mergeCell ref="C235:F235"/>
    <mergeCell ref="C236:F236"/>
    <mergeCell ref="D238:F238"/>
    <mergeCell ref="B244:F244"/>
    <mergeCell ref="C240:F240"/>
    <mergeCell ref="C241:F241"/>
    <mergeCell ref="C242:F242"/>
    <mergeCell ref="E243:F243"/>
    <mergeCell ref="E226:F226"/>
    <mergeCell ref="E227:F227"/>
    <mergeCell ref="E228:F228"/>
    <mergeCell ref="E229:F229"/>
    <mergeCell ref="E230:F230"/>
    <mergeCell ref="E221:F221"/>
    <mergeCell ref="E222:F222"/>
    <mergeCell ref="E223:F223"/>
    <mergeCell ref="E224:F224"/>
    <mergeCell ref="E225:F225"/>
    <mergeCell ref="E210:F210"/>
    <mergeCell ref="E211:F211"/>
    <mergeCell ref="E218:F218"/>
    <mergeCell ref="E219:F219"/>
    <mergeCell ref="E220:F220"/>
    <mergeCell ref="E205:F205"/>
    <mergeCell ref="E206:F206"/>
    <mergeCell ref="E207:F207"/>
    <mergeCell ref="E208:F208"/>
    <mergeCell ref="E209:F209"/>
    <mergeCell ref="E212:F212"/>
    <mergeCell ref="E200:F200"/>
    <mergeCell ref="E201:F201"/>
    <mergeCell ref="E202:F202"/>
    <mergeCell ref="E203:F203"/>
    <mergeCell ref="E204:F204"/>
    <mergeCell ref="D197:F197"/>
    <mergeCell ref="D198:F198"/>
    <mergeCell ref="E195:F195"/>
    <mergeCell ref="E196:F196"/>
    <mergeCell ref="E199:F199"/>
    <mergeCell ref="E190:F190"/>
    <mergeCell ref="E191:F191"/>
    <mergeCell ref="E192:F192"/>
    <mergeCell ref="E193:F193"/>
    <mergeCell ref="E194:F194"/>
    <mergeCell ref="E185:F185"/>
    <mergeCell ref="E186:F186"/>
    <mergeCell ref="E187:F187"/>
    <mergeCell ref="E188:F188"/>
    <mergeCell ref="E189:F189"/>
    <mergeCell ref="E180:F180"/>
    <mergeCell ref="E181:F181"/>
    <mergeCell ref="E182:F182"/>
    <mergeCell ref="E183:F183"/>
    <mergeCell ref="E184:F184"/>
    <mergeCell ref="E174:F174"/>
    <mergeCell ref="E176:F176"/>
    <mergeCell ref="E177:F177"/>
    <mergeCell ref="E178:F178"/>
    <mergeCell ref="E179:F179"/>
    <mergeCell ref="E175:F175"/>
    <mergeCell ref="E170:F170"/>
    <mergeCell ref="E171:F171"/>
    <mergeCell ref="E172:F172"/>
    <mergeCell ref="E173:F173"/>
    <mergeCell ref="D162:F162"/>
    <mergeCell ref="D166:F166"/>
    <mergeCell ref="D167:F167"/>
    <mergeCell ref="E168:F168"/>
    <mergeCell ref="E169:F169"/>
    <mergeCell ref="E155:F155"/>
    <mergeCell ref="D156:F156"/>
    <mergeCell ref="E158:F158"/>
    <mergeCell ref="E159:F159"/>
    <mergeCell ref="D161:F161"/>
    <mergeCell ref="E143:F143"/>
    <mergeCell ref="E144:F144"/>
    <mergeCell ref="D146:F146"/>
    <mergeCell ref="D147:F147"/>
    <mergeCell ref="E149:F149"/>
    <mergeCell ref="D135:F135"/>
    <mergeCell ref="D136:F136"/>
    <mergeCell ref="D139:F139"/>
    <mergeCell ref="D140:F140"/>
    <mergeCell ref="D141:F141"/>
    <mergeCell ref="D130:F130"/>
    <mergeCell ref="D131:F131"/>
    <mergeCell ref="D132:F132"/>
    <mergeCell ref="D133:F133"/>
    <mergeCell ref="D134:F134"/>
    <mergeCell ref="D117:F117"/>
    <mergeCell ref="C121:F121"/>
    <mergeCell ref="C122:F122"/>
    <mergeCell ref="C123:F123"/>
    <mergeCell ref="D129:F129"/>
    <mergeCell ref="D108:F108"/>
    <mergeCell ref="C114:F114"/>
    <mergeCell ref="D116:F116"/>
    <mergeCell ref="D98:F98"/>
    <mergeCell ref="E99:F99"/>
    <mergeCell ref="E104:F104"/>
    <mergeCell ref="D107:F107"/>
    <mergeCell ref="D8:F8"/>
    <mergeCell ref="D18:F18"/>
    <mergeCell ref="C22:F22"/>
    <mergeCell ref="C11:F11"/>
    <mergeCell ref="C31:F31"/>
    <mergeCell ref="C33:F33"/>
    <mergeCell ref="D12:F12"/>
    <mergeCell ref="D13:F13"/>
    <mergeCell ref="D14:F14"/>
    <mergeCell ref="D15:F15"/>
    <mergeCell ref="E56:F56"/>
    <mergeCell ref="D7:F7"/>
    <mergeCell ref="D6:F6"/>
    <mergeCell ref="D5:F5"/>
    <mergeCell ref="C76:F76"/>
    <mergeCell ref="D64:F64"/>
    <mergeCell ref="D65:F65"/>
    <mergeCell ref="D66:F66"/>
    <mergeCell ref="D67:F67"/>
    <mergeCell ref="D68:F68"/>
    <mergeCell ref="D69:F69"/>
    <mergeCell ref="D70:F70"/>
    <mergeCell ref="D71:F71"/>
    <mergeCell ref="D72:F72"/>
    <mergeCell ref="D73:F73"/>
    <mergeCell ref="D74:F74"/>
    <mergeCell ref="D57:F57"/>
    <mergeCell ref="D41:F41"/>
    <mergeCell ref="D40:F40"/>
    <mergeCell ref="D35:F35"/>
    <mergeCell ref="D34:F34"/>
    <mergeCell ref="E48:F48"/>
    <mergeCell ref="E49:F49"/>
    <mergeCell ref="D10:F10"/>
    <mergeCell ref="E43:F43"/>
    <mergeCell ref="E45:F45"/>
    <mergeCell ref="E46:F46"/>
    <mergeCell ref="E47:F47"/>
    <mergeCell ref="D51:F51"/>
    <mergeCell ref="E53:F53"/>
    <mergeCell ref="E54:F54"/>
    <mergeCell ref="E55:F55"/>
    <mergeCell ref="E44:F44"/>
    <mergeCell ref="E61:F61"/>
    <mergeCell ref="E62:F62"/>
    <mergeCell ref="C97:F97"/>
    <mergeCell ref="D87:F87"/>
    <mergeCell ref="C93:F93"/>
    <mergeCell ref="C77:F77"/>
    <mergeCell ref="C78:F78"/>
    <mergeCell ref="E59:F59"/>
    <mergeCell ref="E60:F60"/>
    <mergeCell ref="C82:F82"/>
    <mergeCell ref="D84:F84"/>
    <mergeCell ref="D85:F85"/>
    <mergeCell ref="D86:F86"/>
    <mergeCell ref="D91:F91"/>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5"/>
  <sheetViews>
    <sheetView showGridLines="0" tabSelected="1" view="pageLayout" zoomScaleNormal="100" workbookViewId="0">
      <selection activeCell="E4" sqref="E4"/>
    </sheetView>
  </sheetViews>
  <sheetFormatPr baseColWidth="10" defaultRowHeight="12" x14ac:dyDescent="0.25"/>
  <cols>
    <col min="1" max="1" width="5.140625" style="8" customWidth="1"/>
    <col min="2" max="2" width="6.42578125" style="2" customWidth="1"/>
    <col min="3" max="3" width="14.42578125" style="6" customWidth="1"/>
    <col min="4" max="4" width="26.140625" style="6" customWidth="1"/>
    <col min="5" max="5" width="19.7109375" style="6" customWidth="1"/>
    <col min="6" max="17" width="18.7109375" style="6" customWidth="1"/>
    <col min="18" max="18" width="22.42578125" style="6" customWidth="1"/>
    <col min="19" max="19" width="14.140625" style="6" bestFit="1" customWidth="1"/>
    <col min="20" max="16384" width="11.42578125" style="6"/>
  </cols>
  <sheetData>
    <row r="1" spans="1:17" ht="24" customHeight="1" x14ac:dyDescent="0.25">
      <c r="A1" s="166"/>
      <c r="B1" s="167"/>
      <c r="C1" s="168"/>
      <c r="D1" s="168"/>
      <c r="E1" s="168"/>
      <c r="F1" s="168"/>
      <c r="G1" s="168"/>
      <c r="H1" s="168"/>
      <c r="I1" s="168"/>
      <c r="J1" s="168"/>
      <c r="K1" s="168"/>
      <c r="L1" s="168"/>
      <c r="M1" s="168"/>
      <c r="N1" s="168"/>
      <c r="O1" s="168"/>
      <c r="P1" s="168"/>
      <c r="Q1" s="169"/>
    </row>
    <row r="2" spans="1:17" x14ac:dyDescent="0.25">
      <c r="A2" s="170"/>
      <c r="B2" s="171"/>
      <c r="C2" s="172"/>
      <c r="D2" s="172"/>
      <c r="E2" s="172"/>
      <c r="F2" s="172"/>
      <c r="G2" s="172"/>
      <c r="H2" s="172"/>
      <c r="I2" s="172"/>
      <c r="J2" s="172"/>
      <c r="K2" s="172"/>
      <c r="L2" s="172"/>
      <c r="M2" s="172"/>
      <c r="N2" s="172"/>
      <c r="O2" s="172"/>
      <c r="P2" s="172"/>
      <c r="Q2" s="173"/>
    </row>
    <row r="3" spans="1:17" ht="18.75" x14ac:dyDescent="0.25">
      <c r="A3" s="174" t="s">
        <v>699</v>
      </c>
      <c r="B3" s="175"/>
      <c r="C3" s="175"/>
      <c r="D3" s="175"/>
      <c r="E3" s="175"/>
      <c r="F3" s="175"/>
      <c r="G3" s="175"/>
      <c r="H3" s="175"/>
      <c r="I3" s="175"/>
      <c r="J3" s="175"/>
      <c r="K3" s="175"/>
      <c r="L3" s="175"/>
      <c r="M3" s="175"/>
      <c r="N3" s="175"/>
      <c r="O3" s="175"/>
      <c r="P3" s="175"/>
      <c r="Q3" s="176"/>
    </row>
    <row r="4" spans="1:17" ht="44.25" customHeight="1" thickBot="1" x14ac:dyDescent="0.3">
      <c r="A4" s="177"/>
      <c r="B4" s="178"/>
      <c r="C4" s="179"/>
      <c r="D4" s="179"/>
      <c r="E4" s="179"/>
      <c r="F4" s="179"/>
      <c r="G4" s="179"/>
      <c r="H4" s="179"/>
      <c r="I4" s="179"/>
      <c r="J4" s="179"/>
      <c r="K4" s="179"/>
      <c r="L4" s="179"/>
      <c r="M4" s="179"/>
      <c r="N4" s="179"/>
      <c r="O4" s="179"/>
      <c r="P4" s="179"/>
      <c r="Q4" s="180"/>
    </row>
    <row r="5" spans="1:17" ht="15.75" x14ac:dyDescent="0.25">
      <c r="A5" s="160" t="s">
        <v>697</v>
      </c>
      <c r="B5" s="160"/>
      <c r="C5" s="160"/>
      <c r="D5" s="160"/>
      <c r="E5" s="160"/>
      <c r="F5" s="160"/>
      <c r="G5" s="160"/>
      <c r="H5" s="160"/>
      <c r="I5" s="160"/>
      <c r="J5" s="160"/>
      <c r="K5" s="160"/>
      <c r="L5" s="160"/>
      <c r="M5" s="160"/>
      <c r="N5" s="160"/>
      <c r="O5" s="160"/>
      <c r="P5" s="160"/>
      <c r="Q5" s="160"/>
    </row>
    <row r="6" spans="1:17" ht="15.75" x14ac:dyDescent="0.25">
      <c r="A6" s="159" t="s">
        <v>698</v>
      </c>
      <c r="B6" s="159"/>
      <c r="C6" s="159"/>
      <c r="D6" s="159"/>
      <c r="E6" s="159"/>
      <c r="F6" s="159"/>
      <c r="G6" s="159"/>
      <c r="H6" s="159"/>
      <c r="I6" s="159"/>
      <c r="J6" s="159"/>
      <c r="K6" s="159"/>
      <c r="L6" s="159"/>
      <c r="M6" s="159"/>
      <c r="N6" s="159"/>
      <c r="O6" s="159"/>
      <c r="P6" s="159"/>
      <c r="Q6" s="159"/>
    </row>
    <row r="7" spans="1:17" ht="15" x14ac:dyDescent="0.25">
      <c r="A7" s="132"/>
      <c r="B7" s="133"/>
      <c r="C7" s="133"/>
      <c r="D7" s="134"/>
      <c r="E7" s="135" t="s">
        <v>696</v>
      </c>
      <c r="F7" s="136" t="s">
        <v>683</v>
      </c>
      <c r="G7" s="136" t="s">
        <v>684</v>
      </c>
      <c r="H7" s="136" t="s">
        <v>685</v>
      </c>
      <c r="I7" s="136" t="s">
        <v>686</v>
      </c>
      <c r="J7" s="136" t="s">
        <v>687</v>
      </c>
      <c r="K7" s="136" t="s">
        <v>688</v>
      </c>
      <c r="L7" s="136" t="s">
        <v>689</v>
      </c>
      <c r="M7" s="136" t="s">
        <v>690</v>
      </c>
      <c r="N7" s="136" t="s">
        <v>691</v>
      </c>
      <c r="O7" s="136" t="s">
        <v>692</v>
      </c>
      <c r="P7" s="136" t="s">
        <v>693</v>
      </c>
      <c r="Q7" s="136" t="s">
        <v>694</v>
      </c>
    </row>
    <row r="8" spans="1:17" s="11" customFormat="1" ht="15" x14ac:dyDescent="0.25">
      <c r="A8" s="161" t="s">
        <v>602</v>
      </c>
      <c r="B8" s="162"/>
      <c r="C8" s="162"/>
      <c r="D8" s="163"/>
      <c r="E8" s="138">
        <v>36939345402</v>
      </c>
      <c r="F8" s="131"/>
      <c r="G8" s="131"/>
      <c r="H8" s="131"/>
      <c r="I8" s="131"/>
      <c r="J8" s="131"/>
      <c r="K8" s="131"/>
      <c r="L8" s="131"/>
      <c r="M8" s="131"/>
      <c r="N8" s="131"/>
      <c r="O8" s="131"/>
      <c r="P8" s="131"/>
      <c r="Q8" s="131"/>
    </row>
    <row r="9" spans="1:17" s="2" customFormat="1" ht="15" x14ac:dyDescent="0.25">
      <c r="A9" s="127" t="s">
        <v>0</v>
      </c>
      <c r="B9" s="127"/>
      <c r="C9" s="127"/>
      <c r="D9" s="127"/>
      <c r="E9" s="128">
        <v>1463536275</v>
      </c>
      <c r="F9" s="128">
        <v>171085183</v>
      </c>
      <c r="G9" s="128">
        <v>131338371</v>
      </c>
      <c r="H9" s="128">
        <v>112153610</v>
      </c>
      <c r="I9" s="128">
        <v>110482420</v>
      </c>
      <c r="J9" s="128">
        <v>118207943</v>
      </c>
      <c r="K9" s="128">
        <v>114025701</v>
      </c>
      <c r="L9" s="128">
        <v>126908583</v>
      </c>
      <c r="M9" s="128">
        <v>118639745</v>
      </c>
      <c r="N9" s="128">
        <v>107769848</v>
      </c>
      <c r="O9" s="128">
        <v>106244425</v>
      </c>
      <c r="P9" s="128">
        <v>113767667</v>
      </c>
      <c r="Q9" s="128">
        <v>132912779</v>
      </c>
    </row>
    <row r="10" spans="1:17" x14ac:dyDescent="0.25">
      <c r="A10" s="108" t="s">
        <v>2</v>
      </c>
      <c r="B10" s="27"/>
      <c r="C10" s="27"/>
      <c r="D10" s="28"/>
      <c r="E10" s="110">
        <v>149486010</v>
      </c>
      <c r="F10" s="94">
        <v>13441884</v>
      </c>
      <c r="G10" s="94">
        <v>11683814</v>
      </c>
      <c r="H10" s="94">
        <v>12916039</v>
      </c>
      <c r="I10" s="94">
        <v>11785984</v>
      </c>
      <c r="J10" s="94">
        <v>14569198</v>
      </c>
      <c r="K10" s="94">
        <v>11748440</v>
      </c>
      <c r="L10" s="94">
        <v>13739903</v>
      </c>
      <c r="M10" s="94">
        <v>10821606</v>
      </c>
      <c r="N10" s="94">
        <v>13539819</v>
      </c>
      <c r="O10" s="94">
        <v>10742063</v>
      </c>
      <c r="P10" s="94">
        <v>11360871</v>
      </c>
      <c r="Q10" s="94">
        <v>13136389</v>
      </c>
    </row>
    <row r="11" spans="1:17" ht="35.25" hidden="1" customHeight="1" x14ac:dyDescent="0.25">
      <c r="A11" s="43" t="s">
        <v>3</v>
      </c>
      <c r="B11" s="149" t="s">
        <v>617</v>
      </c>
      <c r="C11" s="150"/>
      <c r="D11" s="151"/>
      <c r="E11" s="94">
        <v>55234730</v>
      </c>
      <c r="F11" s="94">
        <v>4845822</v>
      </c>
      <c r="G11" s="94">
        <v>4495247</v>
      </c>
      <c r="H11" s="94">
        <v>4299381</v>
      </c>
      <c r="I11" s="94">
        <v>4264597</v>
      </c>
      <c r="J11" s="94">
        <v>6262271</v>
      </c>
      <c r="K11" s="94">
        <v>4454839</v>
      </c>
      <c r="L11" s="94">
        <v>5434777</v>
      </c>
      <c r="M11" s="94">
        <v>3933458</v>
      </c>
      <c r="N11" s="94">
        <v>4498344</v>
      </c>
      <c r="O11" s="94">
        <v>3267125</v>
      </c>
      <c r="P11" s="94">
        <v>4532415</v>
      </c>
      <c r="Q11" s="94">
        <v>4946454</v>
      </c>
    </row>
    <row r="12" spans="1:17" hidden="1" x14ac:dyDescent="0.25">
      <c r="A12" s="43" t="s">
        <v>5</v>
      </c>
      <c r="B12" s="152" t="s">
        <v>6</v>
      </c>
      <c r="C12" s="153"/>
      <c r="D12" s="154"/>
      <c r="E12" s="94">
        <v>15428004</v>
      </c>
      <c r="F12" s="94">
        <v>1146467</v>
      </c>
      <c r="G12" s="94">
        <v>1167699</v>
      </c>
      <c r="H12" s="94">
        <v>1157689</v>
      </c>
      <c r="I12" s="94">
        <v>1169980</v>
      </c>
      <c r="J12" s="94">
        <v>1359302</v>
      </c>
      <c r="K12" s="94">
        <v>1297820</v>
      </c>
      <c r="L12" s="94">
        <v>1391880</v>
      </c>
      <c r="M12" s="94">
        <v>1406301</v>
      </c>
      <c r="N12" s="94">
        <v>1286188</v>
      </c>
      <c r="O12" s="94">
        <v>1279527</v>
      </c>
      <c r="P12" s="94">
        <v>1417266</v>
      </c>
      <c r="Q12" s="94">
        <v>1347885</v>
      </c>
    </row>
    <row r="13" spans="1:17" ht="27.75" hidden="1" customHeight="1" x14ac:dyDescent="0.25">
      <c r="A13" s="43" t="s">
        <v>7</v>
      </c>
      <c r="B13" s="149" t="s">
        <v>8</v>
      </c>
      <c r="C13" s="150"/>
      <c r="D13" s="151"/>
      <c r="E13" s="94">
        <v>45341925</v>
      </c>
      <c r="F13" s="94">
        <v>4511139</v>
      </c>
      <c r="G13" s="94">
        <v>3844597</v>
      </c>
      <c r="H13" s="94">
        <v>4242752</v>
      </c>
      <c r="I13" s="94">
        <v>3951103</v>
      </c>
      <c r="J13" s="94">
        <v>4084834</v>
      </c>
      <c r="K13" s="94">
        <v>3655509</v>
      </c>
      <c r="L13" s="94">
        <v>3600818</v>
      </c>
      <c r="M13" s="94">
        <v>3296873</v>
      </c>
      <c r="N13" s="94">
        <v>3989190</v>
      </c>
      <c r="O13" s="94">
        <v>3706089</v>
      </c>
      <c r="P13" s="94">
        <v>3372400</v>
      </c>
      <c r="Q13" s="94">
        <v>3086621</v>
      </c>
    </row>
    <row r="14" spans="1:17" ht="23.25" hidden="1" customHeight="1" x14ac:dyDescent="0.25">
      <c r="A14" s="43" t="s">
        <v>9</v>
      </c>
      <c r="B14" s="149" t="s">
        <v>10</v>
      </c>
      <c r="C14" s="150"/>
      <c r="D14" s="151"/>
      <c r="E14" s="94">
        <v>33481351</v>
      </c>
      <c r="F14" s="94">
        <v>2938456</v>
      </c>
      <c r="G14" s="94">
        <v>2176271</v>
      </c>
      <c r="H14" s="94">
        <v>3216217</v>
      </c>
      <c r="I14" s="94">
        <v>2400304</v>
      </c>
      <c r="J14" s="94">
        <v>2862791</v>
      </c>
      <c r="K14" s="94">
        <v>2340272</v>
      </c>
      <c r="L14" s="94">
        <v>3312428</v>
      </c>
      <c r="M14" s="94">
        <v>2184974</v>
      </c>
      <c r="N14" s="94">
        <v>3766097</v>
      </c>
      <c r="O14" s="94">
        <v>2489322</v>
      </c>
      <c r="P14" s="94">
        <v>2038790</v>
      </c>
      <c r="Q14" s="94">
        <v>3755429</v>
      </c>
    </row>
    <row r="15" spans="1:17" x14ac:dyDescent="0.25">
      <c r="A15" s="108" t="s">
        <v>12</v>
      </c>
      <c r="B15" s="27"/>
      <c r="C15" s="27"/>
      <c r="D15" s="28"/>
      <c r="E15" s="110">
        <v>0</v>
      </c>
      <c r="F15" s="94">
        <v>0</v>
      </c>
      <c r="G15" s="94">
        <v>0</v>
      </c>
      <c r="H15" s="94">
        <v>0</v>
      </c>
      <c r="I15" s="94">
        <v>0</v>
      </c>
      <c r="J15" s="94">
        <v>0</v>
      </c>
      <c r="K15" s="94">
        <v>0</v>
      </c>
      <c r="L15" s="94">
        <v>0</v>
      </c>
      <c r="M15" s="94">
        <v>0</v>
      </c>
      <c r="N15" s="94">
        <v>0</v>
      </c>
      <c r="O15" s="94">
        <v>0</v>
      </c>
      <c r="P15" s="94">
        <v>0</v>
      </c>
      <c r="Q15" s="94">
        <v>0</v>
      </c>
    </row>
    <row r="16" spans="1:17" hidden="1" x14ac:dyDescent="0.25">
      <c r="A16" s="43" t="s">
        <v>13</v>
      </c>
      <c r="B16" s="149" t="s">
        <v>14</v>
      </c>
      <c r="C16" s="150"/>
      <c r="D16" s="151"/>
      <c r="E16" s="94">
        <v>0</v>
      </c>
      <c r="F16" s="94">
        <v>0</v>
      </c>
      <c r="G16" s="94">
        <v>0</v>
      </c>
      <c r="H16" s="94">
        <v>0</v>
      </c>
      <c r="I16" s="94">
        <v>0</v>
      </c>
      <c r="J16" s="94">
        <v>0</v>
      </c>
      <c r="K16" s="94">
        <v>0</v>
      </c>
      <c r="L16" s="94">
        <v>0</v>
      </c>
      <c r="M16" s="94">
        <v>0</v>
      </c>
      <c r="N16" s="94">
        <v>0</v>
      </c>
      <c r="O16" s="94">
        <v>0</v>
      </c>
      <c r="P16" s="94">
        <v>0</v>
      </c>
      <c r="Q16" s="94">
        <v>0</v>
      </c>
    </row>
    <row r="17" spans="1:19" x14ac:dyDescent="0.25">
      <c r="A17" s="149" t="s">
        <v>16</v>
      </c>
      <c r="B17" s="150"/>
      <c r="C17" s="150"/>
      <c r="D17" s="151"/>
      <c r="E17" s="129">
        <v>259321188</v>
      </c>
      <c r="F17" s="137">
        <v>20862218</v>
      </c>
      <c r="G17" s="137">
        <v>27186724</v>
      </c>
      <c r="H17" s="137">
        <v>19407832</v>
      </c>
      <c r="I17" s="137">
        <v>21525809</v>
      </c>
      <c r="J17" s="137">
        <v>23525156</v>
      </c>
      <c r="K17" s="137">
        <v>20598890</v>
      </c>
      <c r="L17" s="137">
        <v>25937783</v>
      </c>
      <c r="M17" s="137">
        <v>20236198</v>
      </c>
      <c r="N17" s="137">
        <v>19259370</v>
      </c>
      <c r="O17" s="137">
        <v>19301951</v>
      </c>
      <c r="P17" s="137">
        <v>20502991</v>
      </c>
      <c r="Q17" s="137">
        <v>20976266</v>
      </c>
    </row>
    <row r="18" spans="1:19" hidden="1" x14ac:dyDescent="0.25">
      <c r="A18" s="43" t="s">
        <v>17</v>
      </c>
      <c r="B18" s="149" t="s">
        <v>18</v>
      </c>
      <c r="C18" s="150"/>
      <c r="D18" s="151"/>
      <c r="E18" s="94">
        <v>27394836</v>
      </c>
      <c r="F18" s="94">
        <v>2284241</v>
      </c>
      <c r="G18" s="94">
        <v>2192266</v>
      </c>
      <c r="H18" s="94">
        <v>2137576</v>
      </c>
      <c r="I18" s="94">
        <v>2431303</v>
      </c>
      <c r="J18" s="94">
        <v>2263646</v>
      </c>
      <c r="K18" s="94">
        <v>2279622</v>
      </c>
      <c r="L18" s="94">
        <v>2021793</v>
      </c>
      <c r="M18" s="94">
        <v>2517087</v>
      </c>
      <c r="N18" s="94">
        <v>2191911</v>
      </c>
      <c r="O18" s="94">
        <v>1983016</v>
      </c>
      <c r="P18" s="94">
        <v>2365474</v>
      </c>
      <c r="Q18" s="94">
        <v>2726901</v>
      </c>
    </row>
    <row r="19" spans="1:19" hidden="1" x14ac:dyDescent="0.25">
      <c r="A19" s="43" t="s">
        <v>488</v>
      </c>
      <c r="B19" s="149" t="s">
        <v>22</v>
      </c>
      <c r="C19" s="150"/>
      <c r="D19" s="151"/>
      <c r="E19" s="94">
        <v>9818502</v>
      </c>
      <c r="F19" s="94">
        <v>594397</v>
      </c>
      <c r="G19" s="94">
        <v>1268159</v>
      </c>
      <c r="H19" s="94">
        <v>1123990</v>
      </c>
      <c r="I19" s="94">
        <v>868477</v>
      </c>
      <c r="J19" s="94">
        <v>857451</v>
      </c>
      <c r="K19" s="94">
        <v>856779</v>
      </c>
      <c r="L19" s="94">
        <v>785962</v>
      </c>
      <c r="M19" s="94">
        <v>785274</v>
      </c>
      <c r="N19" s="94">
        <v>641699</v>
      </c>
      <c r="O19" s="94">
        <v>784690</v>
      </c>
      <c r="P19" s="94">
        <v>573859</v>
      </c>
      <c r="Q19" s="94">
        <v>677765</v>
      </c>
    </row>
    <row r="20" spans="1:19" ht="27.75" hidden="1" customHeight="1" x14ac:dyDescent="0.25">
      <c r="A20" s="43" t="s">
        <v>21</v>
      </c>
      <c r="B20" s="149" t="s">
        <v>20</v>
      </c>
      <c r="C20" s="150"/>
      <c r="D20" s="151"/>
      <c r="E20" s="94">
        <v>87022125</v>
      </c>
      <c r="F20" s="94">
        <v>7514875</v>
      </c>
      <c r="G20" s="94">
        <v>13822972</v>
      </c>
      <c r="H20" s="94">
        <v>7849776</v>
      </c>
      <c r="I20" s="94">
        <v>7020877</v>
      </c>
      <c r="J20" s="94">
        <v>7223523</v>
      </c>
      <c r="K20" s="94">
        <v>7335527</v>
      </c>
      <c r="L20" s="94">
        <v>7335048</v>
      </c>
      <c r="M20" s="94">
        <v>5476902</v>
      </c>
      <c r="N20" s="94">
        <v>5321234</v>
      </c>
      <c r="O20" s="94">
        <v>5656488</v>
      </c>
      <c r="P20" s="94">
        <v>6174437</v>
      </c>
      <c r="Q20" s="94">
        <v>6290466</v>
      </c>
    </row>
    <row r="21" spans="1:19" ht="27.75" hidden="1" customHeight="1" x14ac:dyDescent="0.25">
      <c r="A21" s="43" t="s">
        <v>23</v>
      </c>
      <c r="B21" s="149" t="s">
        <v>24</v>
      </c>
      <c r="C21" s="150"/>
      <c r="D21" s="151"/>
      <c r="E21" s="94">
        <v>134785725</v>
      </c>
      <c r="F21" s="94">
        <v>10468705</v>
      </c>
      <c r="G21" s="94">
        <v>9903327</v>
      </c>
      <c r="H21" s="94">
        <v>8296490</v>
      </c>
      <c r="I21" s="94">
        <v>11205152</v>
      </c>
      <c r="J21" s="94">
        <v>13180536</v>
      </c>
      <c r="K21" s="94">
        <v>10126962</v>
      </c>
      <c r="L21" s="94">
        <v>15757480</v>
      </c>
      <c r="M21" s="94">
        <v>11419435</v>
      </c>
      <c r="N21" s="94">
        <v>11067026</v>
      </c>
      <c r="O21" s="94">
        <v>10815257</v>
      </c>
      <c r="P21" s="94">
        <v>11326721</v>
      </c>
      <c r="Q21" s="94">
        <v>11218634</v>
      </c>
    </row>
    <row r="22" spans="1:19" ht="27.75" hidden="1" customHeight="1" x14ac:dyDescent="0.25">
      <c r="A22" s="43" t="s">
        <v>622</v>
      </c>
      <c r="B22" s="149" t="s">
        <v>623</v>
      </c>
      <c r="C22" s="150"/>
      <c r="D22" s="151"/>
      <c r="E22" s="94">
        <v>300000</v>
      </c>
      <c r="F22" s="94"/>
      <c r="G22" s="94"/>
      <c r="H22" s="94"/>
      <c r="I22" s="94"/>
      <c r="J22" s="94"/>
      <c r="K22" s="94"/>
      <c r="L22" s="94">
        <v>37500</v>
      </c>
      <c r="M22" s="94">
        <v>37500</v>
      </c>
      <c r="N22" s="94">
        <v>37500</v>
      </c>
      <c r="O22" s="94">
        <v>62500</v>
      </c>
      <c r="P22" s="94">
        <v>62500</v>
      </c>
      <c r="Q22" s="94">
        <v>62500</v>
      </c>
    </row>
    <row r="23" spans="1:19" x14ac:dyDescent="0.25">
      <c r="A23" s="108" t="s">
        <v>26</v>
      </c>
      <c r="B23" s="27"/>
      <c r="C23" s="27"/>
      <c r="D23" s="28"/>
      <c r="E23" s="94">
        <v>0</v>
      </c>
      <c r="F23" s="94">
        <v>0</v>
      </c>
      <c r="G23" s="94">
        <v>0</v>
      </c>
      <c r="H23" s="94">
        <v>0</v>
      </c>
      <c r="I23" s="94">
        <v>0</v>
      </c>
      <c r="J23" s="94">
        <v>0</v>
      </c>
      <c r="K23" s="94">
        <v>0</v>
      </c>
      <c r="L23" s="94">
        <v>0</v>
      </c>
      <c r="M23" s="94">
        <v>0</v>
      </c>
      <c r="N23" s="94">
        <v>0</v>
      </c>
      <c r="O23" s="94">
        <v>0</v>
      </c>
      <c r="P23" s="94">
        <v>0</v>
      </c>
      <c r="Q23" s="94">
        <v>0</v>
      </c>
    </row>
    <row r="24" spans="1:19" x14ac:dyDescent="0.25">
      <c r="A24" s="108" t="s">
        <v>28</v>
      </c>
      <c r="B24" s="27"/>
      <c r="C24" s="27"/>
      <c r="D24" s="28"/>
      <c r="E24" s="129">
        <v>1004823007</v>
      </c>
      <c r="F24" s="137">
        <v>119643982</v>
      </c>
      <c r="G24" s="137">
        <v>86300325</v>
      </c>
      <c r="H24" s="137">
        <v>74648276</v>
      </c>
      <c r="I24" s="137">
        <v>74770449</v>
      </c>
      <c r="J24" s="137">
        <v>77047605</v>
      </c>
      <c r="K24" s="137">
        <v>79632820</v>
      </c>
      <c r="L24" s="137">
        <v>85145881</v>
      </c>
      <c r="M24" s="137">
        <v>85807638</v>
      </c>
      <c r="N24" s="137">
        <v>72937910</v>
      </c>
      <c r="O24" s="137">
        <v>73977351</v>
      </c>
      <c r="P24" s="137">
        <v>78947487</v>
      </c>
      <c r="Q24" s="137">
        <v>95963283</v>
      </c>
    </row>
    <row r="25" spans="1:19" ht="24" hidden="1" customHeight="1" x14ac:dyDescent="0.25">
      <c r="A25" s="43" t="s">
        <v>29</v>
      </c>
      <c r="B25" s="149" t="s">
        <v>30</v>
      </c>
      <c r="C25" s="150"/>
      <c r="D25" s="151"/>
      <c r="E25" s="94">
        <v>1004823007</v>
      </c>
      <c r="F25" s="94">
        <v>119643982</v>
      </c>
      <c r="G25" s="94">
        <v>86300325</v>
      </c>
      <c r="H25" s="94">
        <v>74648276</v>
      </c>
      <c r="I25" s="94">
        <v>74770449</v>
      </c>
      <c r="J25" s="94">
        <v>77047605</v>
      </c>
      <c r="K25" s="94">
        <v>79632820</v>
      </c>
      <c r="L25" s="94">
        <v>85145881</v>
      </c>
      <c r="M25" s="94">
        <v>85807638</v>
      </c>
      <c r="N25" s="94">
        <v>72937910</v>
      </c>
      <c r="O25" s="94">
        <v>73977351</v>
      </c>
      <c r="P25" s="94">
        <v>78947487</v>
      </c>
      <c r="Q25" s="94">
        <v>95963283</v>
      </c>
    </row>
    <row r="26" spans="1:19" x14ac:dyDescent="0.25">
      <c r="A26" s="108" t="s">
        <v>32</v>
      </c>
      <c r="B26" s="27"/>
      <c r="C26" s="27"/>
      <c r="D26" s="28"/>
      <c r="E26" s="94">
        <v>0</v>
      </c>
      <c r="F26" s="94"/>
      <c r="G26" s="94"/>
      <c r="H26" s="94"/>
      <c r="I26" s="94"/>
      <c r="J26" s="94"/>
      <c r="K26" s="94"/>
      <c r="L26" s="94"/>
      <c r="M26" s="94"/>
      <c r="N26" s="94"/>
      <c r="O26" s="94"/>
      <c r="P26" s="94"/>
      <c r="Q26" s="94"/>
    </row>
    <row r="27" spans="1:19" x14ac:dyDescent="0.25">
      <c r="A27" s="108" t="s">
        <v>34</v>
      </c>
      <c r="B27" s="27"/>
      <c r="C27" s="27"/>
      <c r="D27" s="28"/>
      <c r="E27" s="94">
        <v>16800103</v>
      </c>
      <c r="F27" s="94">
        <v>3655972</v>
      </c>
      <c r="G27" s="94">
        <v>1405058</v>
      </c>
      <c r="H27" s="94">
        <v>1474785</v>
      </c>
      <c r="I27" s="94">
        <v>1001892</v>
      </c>
      <c r="J27" s="94">
        <v>1813335</v>
      </c>
      <c r="K27" s="94">
        <v>981405</v>
      </c>
      <c r="L27" s="94">
        <v>974115</v>
      </c>
      <c r="M27" s="94">
        <v>1009674</v>
      </c>
      <c r="N27" s="94">
        <v>917823</v>
      </c>
      <c r="O27" s="94">
        <v>1140115</v>
      </c>
      <c r="P27" s="94">
        <v>1875266</v>
      </c>
      <c r="Q27" s="94">
        <v>550663</v>
      </c>
    </row>
    <row r="28" spans="1:19" x14ac:dyDescent="0.25">
      <c r="A28" s="108" t="s">
        <v>36</v>
      </c>
      <c r="B28" s="27"/>
      <c r="C28" s="27"/>
      <c r="D28" s="28"/>
      <c r="E28" s="94">
        <v>0</v>
      </c>
      <c r="F28" s="94"/>
      <c r="G28" s="94"/>
      <c r="H28" s="94"/>
      <c r="I28" s="94"/>
      <c r="J28" s="94"/>
      <c r="K28" s="94"/>
      <c r="L28" s="94"/>
      <c r="M28" s="94"/>
      <c r="N28" s="94"/>
      <c r="O28" s="94"/>
      <c r="P28" s="94"/>
      <c r="Q28" s="94"/>
    </row>
    <row r="29" spans="1:19" ht="36" customHeight="1" x14ac:dyDescent="0.25">
      <c r="A29" s="149" t="s">
        <v>695</v>
      </c>
      <c r="B29" s="150"/>
      <c r="C29" s="150"/>
      <c r="D29" s="151"/>
      <c r="E29" s="94">
        <v>33105967</v>
      </c>
      <c r="F29" s="94">
        <v>13481127</v>
      </c>
      <c r="G29" s="94">
        <v>4762450</v>
      </c>
      <c r="H29" s="94">
        <v>3706678</v>
      </c>
      <c r="I29" s="94">
        <v>1398286</v>
      </c>
      <c r="J29" s="94">
        <v>1252649</v>
      </c>
      <c r="K29" s="94">
        <v>1064146</v>
      </c>
      <c r="L29" s="94">
        <v>1110901</v>
      </c>
      <c r="M29" s="94">
        <v>764629</v>
      </c>
      <c r="N29" s="94">
        <v>1114926</v>
      </c>
      <c r="O29" s="94">
        <v>1082945</v>
      </c>
      <c r="P29" s="94">
        <v>1081052</v>
      </c>
      <c r="Q29" s="94">
        <v>2286178</v>
      </c>
    </row>
    <row r="30" spans="1:19" ht="15.75" hidden="1" customHeight="1" x14ac:dyDescent="0.25">
      <c r="A30" s="93"/>
      <c r="B30" s="26"/>
      <c r="C30" s="43" t="s">
        <v>624</v>
      </c>
      <c r="D30" s="149" t="s">
        <v>14</v>
      </c>
      <c r="E30" s="150"/>
      <c r="F30" s="151"/>
      <c r="G30" s="94">
        <v>33105967</v>
      </c>
      <c r="H30" s="94">
        <v>13481127</v>
      </c>
      <c r="I30" s="94">
        <v>4762450</v>
      </c>
      <c r="J30" s="94">
        <v>3706678</v>
      </c>
      <c r="K30" s="94">
        <v>1398286</v>
      </c>
      <c r="L30" s="94">
        <v>1252649</v>
      </c>
      <c r="M30" s="94">
        <v>1064146</v>
      </c>
      <c r="N30" s="94">
        <v>1110901</v>
      </c>
      <c r="O30" s="94">
        <v>764629</v>
      </c>
      <c r="P30" s="94">
        <v>1114926</v>
      </c>
      <c r="Q30" s="94">
        <v>1082945</v>
      </c>
      <c r="R30" s="111">
        <v>33105967</v>
      </c>
      <c r="S30" s="111">
        <v>0</v>
      </c>
    </row>
    <row r="31" spans="1:19" s="2" customFormat="1" ht="15" x14ac:dyDescent="0.25">
      <c r="A31" s="127" t="s">
        <v>39</v>
      </c>
      <c r="B31" s="127"/>
      <c r="C31" s="127"/>
      <c r="D31" s="127"/>
      <c r="E31" s="128">
        <v>0</v>
      </c>
      <c r="F31" s="128">
        <v>0</v>
      </c>
      <c r="G31" s="128">
        <v>0</v>
      </c>
      <c r="H31" s="128">
        <v>0</v>
      </c>
      <c r="I31" s="128">
        <v>0</v>
      </c>
      <c r="J31" s="128">
        <v>0</v>
      </c>
      <c r="K31" s="128">
        <v>0</v>
      </c>
      <c r="L31" s="128">
        <v>0</v>
      </c>
      <c r="M31" s="128">
        <v>0</v>
      </c>
      <c r="N31" s="128">
        <v>0</v>
      </c>
      <c r="O31" s="128">
        <v>0</v>
      </c>
      <c r="P31" s="128">
        <v>0</v>
      </c>
      <c r="Q31" s="128">
        <v>0</v>
      </c>
    </row>
    <row r="32" spans="1:19" x14ac:dyDescent="0.25">
      <c r="A32" s="19" t="s">
        <v>41</v>
      </c>
      <c r="B32" s="20"/>
      <c r="C32" s="20"/>
      <c r="D32" s="21"/>
      <c r="E32" s="51">
        <v>0</v>
      </c>
      <c r="F32" s="51">
        <v>0</v>
      </c>
      <c r="G32" s="51">
        <v>0</v>
      </c>
      <c r="H32" s="51">
        <v>0</v>
      </c>
      <c r="I32" s="51">
        <v>0</v>
      </c>
      <c r="J32" s="51">
        <v>0</v>
      </c>
      <c r="K32" s="51">
        <v>0</v>
      </c>
      <c r="L32" s="51">
        <v>0</v>
      </c>
      <c r="M32" s="51">
        <v>0</v>
      </c>
      <c r="N32" s="51">
        <v>0</v>
      </c>
      <c r="O32" s="51">
        <v>0</v>
      </c>
      <c r="P32" s="51">
        <v>0</v>
      </c>
      <c r="Q32" s="51">
        <v>0</v>
      </c>
    </row>
    <row r="33" spans="1:19" x14ac:dyDescent="0.25">
      <c r="A33" s="19" t="s">
        <v>43</v>
      </c>
      <c r="B33" s="20"/>
      <c r="C33" s="20"/>
      <c r="D33" s="21"/>
      <c r="E33" s="51">
        <v>0</v>
      </c>
      <c r="F33" s="51">
        <v>0</v>
      </c>
      <c r="G33" s="51">
        <v>0</v>
      </c>
      <c r="H33" s="51">
        <v>0</v>
      </c>
      <c r="I33" s="51">
        <v>0</v>
      </c>
      <c r="J33" s="51">
        <v>0</v>
      </c>
      <c r="K33" s="51">
        <v>0</v>
      </c>
      <c r="L33" s="51">
        <v>0</v>
      </c>
      <c r="M33" s="51">
        <v>0</v>
      </c>
      <c r="N33" s="51">
        <v>0</v>
      </c>
      <c r="O33" s="51">
        <v>0</v>
      </c>
      <c r="P33" s="51">
        <v>0</v>
      </c>
      <c r="Q33" s="51">
        <v>0</v>
      </c>
    </row>
    <row r="34" spans="1:19" x14ac:dyDescent="0.25">
      <c r="A34" s="19" t="s">
        <v>45</v>
      </c>
      <c r="B34" s="20"/>
      <c r="C34" s="20"/>
      <c r="D34" s="21"/>
      <c r="E34" s="51">
        <v>0</v>
      </c>
      <c r="F34" s="51">
        <v>0</v>
      </c>
      <c r="G34" s="51">
        <v>0</v>
      </c>
      <c r="H34" s="51">
        <v>0</v>
      </c>
      <c r="I34" s="51">
        <v>0</v>
      </c>
      <c r="J34" s="51">
        <v>0</v>
      </c>
      <c r="K34" s="51">
        <v>0</v>
      </c>
      <c r="L34" s="51">
        <v>0</v>
      </c>
      <c r="M34" s="51">
        <v>0</v>
      </c>
      <c r="N34" s="51">
        <v>0</v>
      </c>
      <c r="O34" s="51">
        <v>0</v>
      </c>
      <c r="P34" s="51">
        <v>0</v>
      </c>
      <c r="Q34" s="51">
        <v>0</v>
      </c>
    </row>
    <row r="35" spans="1:19" x14ac:dyDescent="0.25">
      <c r="A35" s="19" t="s">
        <v>47</v>
      </c>
      <c r="B35" s="20"/>
      <c r="C35" s="20"/>
      <c r="D35" s="21"/>
      <c r="E35" s="51">
        <v>0</v>
      </c>
      <c r="F35" s="51">
        <v>0</v>
      </c>
      <c r="G35" s="51">
        <v>0</v>
      </c>
      <c r="H35" s="51">
        <v>0</v>
      </c>
      <c r="I35" s="51">
        <v>0</v>
      </c>
      <c r="J35" s="51">
        <v>0</v>
      </c>
      <c r="K35" s="51">
        <v>0</v>
      </c>
      <c r="L35" s="51">
        <v>0</v>
      </c>
      <c r="M35" s="51">
        <v>0</v>
      </c>
      <c r="N35" s="51">
        <v>0</v>
      </c>
      <c r="O35" s="51">
        <v>0</v>
      </c>
      <c r="P35" s="51">
        <v>0</v>
      </c>
      <c r="Q35" s="51">
        <v>0</v>
      </c>
    </row>
    <row r="36" spans="1:19" x14ac:dyDescent="0.25">
      <c r="A36" s="19" t="s">
        <v>34</v>
      </c>
      <c r="B36" s="20"/>
      <c r="C36" s="20"/>
      <c r="D36" s="21"/>
      <c r="E36" s="51">
        <v>0</v>
      </c>
      <c r="F36" s="51">
        <v>0</v>
      </c>
      <c r="G36" s="51">
        <v>0</v>
      </c>
      <c r="H36" s="51">
        <v>0</v>
      </c>
      <c r="I36" s="51">
        <v>0</v>
      </c>
      <c r="J36" s="51">
        <v>0</v>
      </c>
      <c r="K36" s="51">
        <v>0</v>
      </c>
      <c r="L36" s="51">
        <v>0</v>
      </c>
      <c r="M36" s="51">
        <v>0</v>
      </c>
      <c r="N36" s="51">
        <v>0</v>
      </c>
      <c r="O36" s="51">
        <v>0</v>
      </c>
      <c r="P36" s="51">
        <v>0</v>
      </c>
      <c r="Q36" s="51">
        <v>0</v>
      </c>
    </row>
    <row r="37" spans="1:19" s="2" customFormat="1" ht="15" x14ac:dyDescent="0.25">
      <c r="A37" s="127" t="s">
        <v>49</v>
      </c>
      <c r="B37" s="127"/>
      <c r="C37" s="127"/>
      <c r="D37" s="127"/>
      <c r="E37" s="128">
        <v>0</v>
      </c>
      <c r="F37" s="128">
        <v>0</v>
      </c>
      <c r="G37" s="128">
        <v>0</v>
      </c>
      <c r="H37" s="128">
        <v>0</v>
      </c>
      <c r="I37" s="128">
        <v>0</v>
      </c>
      <c r="J37" s="128">
        <v>0</v>
      </c>
      <c r="K37" s="128">
        <v>0</v>
      </c>
      <c r="L37" s="128">
        <v>0</v>
      </c>
      <c r="M37" s="128">
        <v>0</v>
      </c>
      <c r="N37" s="128">
        <v>0</v>
      </c>
      <c r="O37" s="128">
        <v>0</v>
      </c>
      <c r="P37" s="128">
        <v>0</v>
      </c>
      <c r="Q37" s="128">
        <v>0</v>
      </c>
    </row>
    <row r="38" spans="1:19" x14ac:dyDescent="0.25">
      <c r="A38" s="19" t="s">
        <v>51</v>
      </c>
      <c r="B38" s="20"/>
      <c r="C38" s="20"/>
      <c r="D38" s="21"/>
      <c r="E38" s="51">
        <v>0</v>
      </c>
      <c r="F38" s="51">
        <v>0</v>
      </c>
      <c r="G38" s="51">
        <v>0</v>
      </c>
      <c r="H38" s="51">
        <v>0</v>
      </c>
      <c r="I38" s="51">
        <v>0</v>
      </c>
      <c r="J38" s="51">
        <v>0</v>
      </c>
      <c r="K38" s="51">
        <v>0</v>
      </c>
      <c r="L38" s="51">
        <v>0</v>
      </c>
      <c r="M38" s="51">
        <v>0</v>
      </c>
      <c r="N38" s="51">
        <v>0</v>
      </c>
      <c r="O38" s="51">
        <v>0</v>
      </c>
      <c r="P38" s="51">
        <v>0</v>
      </c>
      <c r="Q38" s="51">
        <v>0</v>
      </c>
    </row>
    <row r="39" spans="1:19" ht="38.25" customHeight="1" x14ac:dyDescent="0.25">
      <c r="A39" s="139" t="s">
        <v>52</v>
      </c>
      <c r="B39" s="141"/>
      <c r="C39" s="141"/>
      <c r="D39" s="140"/>
      <c r="E39" s="51">
        <v>0</v>
      </c>
      <c r="F39" s="51">
        <v>0</v>
      </c>
      <c r="G39" s="51">
        <v>0</v>
      </c>
      <c r="H39" s="51">
        <v>0</v>
      </c>
      <c r="I39" s="51">
        <v>0</v>
      </c>
      <c r="J39" s="51">
        <v>0</v>
      </c>
      <c r="K39" s="51">
        <v>0</v>
      </c>
      <c r="L39" s="51">
        <v>0</v>
      </c>
      <c r="M39" s="51">
        <v>0</v>
      </c>
      <c r="N39" s="51">
        <v>0</v>
      </c>
      <c r="O39" s="51">
        <v>0</v>
      </c>
      <c r="P39" s="51">
        <v>0</v>
      </c>
      <c r="Q39" s="51">
        <v>0</v>
      </c>
    </row>
    <row r="40" spans="1:19" s="2" customFormat="1" ht="15" x14ac:dyDescent="0.25">
      <c r="A40" s="127" t="s">
        <v>53</v>
      </c>
      <c r="B40" s="127"/>
      <c r="C40" s="127"/>
      <c r="D40" s="127"/>
      <c r="E40" s="128">
        <v>723558501</v>
      </c>
      <c r="F40" s="128">
        <v>63884586</v>
      </c>
      <c r="G40" s="128">
        <v>84602184</v>
      </c>
      <c r="H40" s="128">
        <v>73175563</v>
      </c>
      <c r="I40" s="128">
        <v>61682637</v>
      </c>
      <c r="J40" s="128">
        <v>58667981</v>
      </c>
      <c r="K40" s="128">
        <v>62894080</v>
      </c>
      <c r="L40" s="128">
        <v>62241238</v>
      </c>
      <c r="M40" s="128">
        <v>50177877</v>
      </c>
      <c r="N40" s="128">
        <v>44650810</v>
      </c>
      <c r="O40" s="128">
        <v>48777433</v>
      </c>
      <c r="P40" s="128">
        <v>52979292</v>
      </c>
      <c r="Q40" s="128">
        <v>59824820</v>
      </c>
    </row>
    <row r="41" spans="1:19" ht="30" customHeight="1" x14ac:dyDescent="0.25">
      <c r="A41" s="149" t="s">
        <v>55</v>
      </c>
      <c r="B41" s="150"/>
      <c r="C41" s="150"/>
      <c r="D41" s="151"/>
      <c r="E41" s="94">
        <v>187200</v>
      </c>
      <c r="F41" s="94">
        <v>14400</v>
      </c>
      <c r="G41" s="94">
        <v>14400</v>
      </c>
      <c r="H41" s="94">
        <v>14400</v>
      </c>
      <c r="I41" s="94">
        <v>14400</v>
      </c>
      <c r="J41" s="94">
        <v>14400</v>
      </c>
      <c r="K41" s="94">
        <v>14400</v>
      </c>
      <c r="L41" s="94">
        <v>14400</v>
      </c>
      <c r="M41" s="94">
        <v>14400</v>
      </c>
      <c r="N41" s="94">
        <v>14400</v>
      </c>
      <c r="O41" s="94">
        <v>14400</v>
      </c>
      <c r="P41" s="94">
        <v>14400</v>
      </c>
      <c r="Q41" s="94">
        <v>28800</v>
      </c>
    </row>
    <row r="42" spans="1:19" ht="34.5" hidden="1" customHeight="1" x14ac:dyDescent="0.25">
      <c r="A42" s="18"/>
      <c r="B42" s="16"/>
      <c r="C42" s="17" t="s">
        <v>56</v>
      </c>
      <c r="D42" s="139" t="s">
        <v>57</v>
      </c>
      <c r="E42" s="141"/>
      <c r="F42" s="140"/>
      <c r="G42" s="51">
        <v>187200</v>
      </c>
      <c r="H42" s="94">
        <v>14400</v>
      </c>
      <c r="I42" s="94">
        <v>14400</v>
      </c>
      <c r="J42" s="94">
        <v>14400</v>
      </c>
      <c r="K42" s="94">
        <v>14400</v>
      </c>
      <c r="L42" s="94">
        <v>14400</v>
      </c>
      <c r="M42" s="94">
        <v>14400</v>
      </c>
      <c r="N42" s="94">
        <v>14400</v>
      </c>
      <c r="O42" s="94">
        <v>14400</v>
      </c>
      <c r="P42" s="94">
        <v>14400</v>
      </c>
      <c r="Q42" s="94">
        <v>14400</v>
      </c>
      <c r="R42" s="111">
        <v>187200</v>
      </c>
      <c r="S42" s="111">
        <v>0</v>
      </c>
    </row>
    <row r="43" spans="1:19" ht="27.75" hidden="1" customHeight="1" x14ac:dyDescent="0.25">
      <c r="A43" s="18"/>
      <c r="B43" s="16"/>
      <c r="C43" s="17" t="s">
        <v>58</v>
      </c>
      <c r="D43" s="139" t="s">
        <v>59</v>
      </c>
      <c r="E43" s="141"/>
      <c r="F43" s="140"/>
      <c r="G43" s="51">
        <v>0</v>
      </c>
      <c r="H43" s="51">
        <v>0</v>
      </c>
      <c r="I43" s="51">
        <v>0</v>
      </c>
      <c r="J43" s="51">
        <v>0</v>
      </c>
      <c r="K43" s="51">
        <v>0</v>
      </c>
      <c r="L43" s="51">
        <v>0</v>
      </c>
      <c r="M43" s="51">
        <v>0</v>
      </c>
      <c r="N43" s="51">
        <v>0</v>
      </c>
      <c r="O43" s="51">
        <v>0</v>
      </c>
      <c r="P43" s="51">
        <v>0</v>
      </c>
      <c r="Q43" s="51">
        <v>0</v>
      </c>
      <c r="R43" s="111">
        <v>0</v>
      </c>
      <c r="S43" s="111">
        <v>0</v>
      </c>
    </row>
    <row r="44" spans="1:19" x14ac:dyDescent="0.25">
      <c r="C44" s="5"/>
      <c r="D44" s="5"/>
      <c r="E44" s="5"/>
      <c r="F44" s="38"/>
      <c r="G44" s="51"/>
      <c r="H44" s="51"/>
      <c r="I44" s="51"/>
      <c r="J44" s="51"/>
      <c r="K44" s="51"/>
      <c r="L44" s="51"/>
      <c r="M44" s="51"/>
      <c r="N44" s="51"/>
      <c r="O44" s="51"/>
      <c r="P44" s="51"/>
      <c r="Q44" s="51"/>
      <c r="R44" s="111">
        <v>0</v>
      </c>
      <c r="S44" s="111">
        <v>0</v>
      </c>
    </row>
    <row r="45" spans="1:19" x14ac:dyDescent="0.25">
      <c r="A45" s="19" t="s">
        <v>61</v>
      </c>
      <c r="B45" s="20"/>
      <c r="C45" s="20"/>
      <c r="D45" s="21"/>
      <c r="E45" s="51">
        <v>0</v>
      </c>
      <c r="F45" s="51">
        <v>0</v>
      </c>
      <c r="G45" s="51">
        <v>0</v>
      </c>
      <c r="H45" s="51">
        <v>0</v>
      </c>
      <c r="I45" s="51">
        <v>0</v>
      </c>
      <c r="J45" s="51">
        <v>0</v>
      </c>
      <c r="K45" s="51">
        <v>0</v>
      </c>
      <c r="L45" s="51">
        <v>0</v>
      </c>
      <c r="M45" s="51">
        <v>0</v>
      </c>
      <c r="N45" s="51">
        <v>0</v>
      </c>
      <c r="O45" s="51">
        <v>0</v>
      </c>
      <c r="P45" s="51">
        <v>0</v>
      </c>
      <c r="Q45" s="51">
        <v>0</v>
      </c>
    </row>
    <row r="46" spans="1:19" hidden="1" x14ac:dyDescent="0.25">
      <c r="A46" s="20"/>
      <c r="B46" s="20"/>
      <c r="C46" s="20"/>
      <c r="D46" s="21"/>
      <c r="E46" s="51"/>
      <c r="F46" s="51"/>
      <c r="G46" s="51"/>
      <c r="H46" s="51"/>
      <c r="I46" s="51"/>
      <c r="J46" s="51"/>
      <c r="K46" s="51"/>
      <c r="L46" s="51"/>
      <c r="M46" s="51"/>
      <c r="N46" s="51"/>
      <c r="O46" s="51"/>
      <c r="P46" s="51"/>
      <c r="Q46" s="51"/>
    </row>
    <row r="47" spans="1:19" x14ac:dyDescent="0.25">
      <c r="A47" s="19" t="s">
        <v>63</v>
      </c>
      <c r="B47" s="20"/>
      <c r="C47" s="20"/>
      <c r="D47" s="21"/>
      <c r="E47" s="51">
        <v>723357118</v>
      </c>
      <c r="F47" s="51">
        <v>63868675</v>
      </c>
      <c r="G47" s="51">
        <v>84586615</v>
      </c>
      <c r="H47" s="51">
        <v>73159936</v>
      </c>
      <c r="I47" s="51">
        <v>61667036</v>
      </c>
      <c r="J47" s="51">
        <v>58652492</v>
      </c>
      <c r="K47" s="51">
        <v>62878610</v>
      </c>
      <c r="L47" s="51">
        <v>62225601</v>
      </c>
      <c r="M47" s="51">
        <v>50162350</v>
      </c>
      <c r="N47" s="51">
        <v>44635295</v>
      </c>
      <c r="O47" s="51">
        <v>48761942</v>
      </c>
      <c r="P47" s="51">
        <v>52963760</v>
      </c>
      <c r="Q47" s="51">
        <v>59794806</v>
      </c>
    </row>
    <row r="48" spans="1:19" ht="21.75" hidden="1" customHeight="1" x14ac:dyDescent="0.25">
      <c r="A48" s="17" t="s">
        <v>64</v>
      </c>
      <c r="B48" s="139" t="s">
        <v>65</v>
      </c>
      <c r="C48" s="141"/>
      <c r="D48" s="140"/>
      <c r="E48" s="51">
        <v>4467499</v>
      </c>
      <c r="F48" s="51">
        <v>483217</v>
      </c>
      <c r="G48" s="51">
        <v>404352</v>
      </c>
      <c r="H48" s="51">
        <v>399675</v>
      </c>
      <c r="I48" s="51">
        <v>345952</v>
      </c>
      <c r="J48" s="51">
        <v>415029</v>
      </c>
      <c r="K48" s="51">
        <v>334863</v>
      </c>
      <c r="L48" s="51">
        <v>395267</v>
      </c>
      <c r="M48" s="51">
        <v>315922</v>
      </c>
      <c r="N48" s="51">
        <v>270140</v>
      </c>
      <c r="O48" s="51">
        <v>426086</v>
      </c>
      <c r="P48" s="51">
        <v>329534</v>
      </c>
      <c r="Q48" s="51">
        <v>347462</v>
      </c>
    </row>
    <row r="49" spans="1:17" ht="23.25" hidden="1" customHeight="1" x14ac:dyDescent="0.25">
      <c r="A49" s="17" t="s">
        <v>66</v>
      </c>
      <c r="B49" s="139" t="s">
        <v>67</v>
      </c>
      <c r="C49" s="141"/>
      <c r="D49" s="140"/>
      <c r="E49" s="51">
        <v>189045746</v>
      </c>
      <c r="F49" s="51">
        <v>22703382</v>
      </c>
      <c r="G49" s="51">
        <v>20545753</v>
      </c>
      <c r="H49" s="51">
        <v>21898648</v>
      </c>
      <c r="I49" s="51">
        <v>20263368</v>
      </c>
      <c r="J49" s="51">
        <v>19354656</v>
      </c>
      <c r="K49" s="51">
        <v>18804523</v>
      </c>
      <c r="L49" s="51">
        <v>19684199</v>
      </c>
      <c r="M49" s="51">
        <v>8804915</v>
      </c>
      <c r="N49" s="51">
        <v>7841385</v>
      </c>
      <c r="O49" s="51">
        <v>8047593</v>
      </c>
      <c r="P49" s="51">
        <v>8932279</v>
      </c>
      <c r="Q49" s="51">
        <v>12165045</v>
      </c>
    </row>
    <row r="50" spans="1:17" ht="27" hidden="1" customHeight="1" x14ac:dyDescent="0.25">
      <c r="A50" s="20"/>
      <c r="B50" s="17" t="s">
        <v>68</v>
      </c>
      <c r="C50" s="139" t="s">
        <v>69</v>
      </c>
      <c r="D50" s="140"/>
      <c r="E50" s="51">
        <v>25835852</v>
      </c>
      <c r="F50" s="51">
        <v>2803345</v>
      </c>
      <c r="G50" s="51">
        <v>2603720</v>
      </c>
      <c r="H50" s="51">
        <v>3751383</v>
      </c>
      <c r="I50" s="51">
        <v>2491517</v>
      </c>
      <c r="J50" s="51">
        <v>2010318</v>
      </c>
      <c r="K50" s="51">
        <v>1526554</v>
      </c>
      <c r="L50" s="51">
        <v>1811098</v>
      </c>
      <c r="M50" s="51">
        <v>1639109</v>
      </c>
      <c r="N50" s="51">
        <v>1044954</v>
      </c>
      <c r="O50" s="51">
        <v>963625</v>
      </c>
      <c r="P50" s="51">
        <v>1722180</v>
      </c>
      <c r="Q50" s="51">
        <v>3468049</v>
      </c>
    </row>
    <row r="51" spans="1:17" hidden="1" x14ac:dyDescent="0.25">
      <c r="A51" s="20"/>
      <c r="B51" s="17" t="s">
        <v>70</v>
      </c>
      <c r="C51" s="139" t="s">
        <v>71</v>
      </c>
      <c r="D51" s="140"/>
      <c r="E51" s="51">
        <v>86588348</v>
      </c>
      <c r="F51" s="51">
        <v>12117522</v>
      </c>
      <c r="G51" s="51">
        <v>11618325</v>
      </c>
      <c r="H51" s="51">
        <v>11720804</v>
      </c>
      <c r="I51" s="51">
        <v>11320867</v>
      </c>
      <c r="J51" s="51">
        <v>11166449</v>
      </c>
      <c r="K51" s="51">
        <v>11126514</v>
      </c>
      <c r="L51" s="51">
        <v>11172979</v>
      </c>
      <c r="M51" s="51">
        <v>1069707</v>
      </c>
      <c r="N51" s="51">
        <v>948767</v>
      </c>
      <c r="O51" s="51">
        <v>1097176</v>
      </c>
      <c r="P51" s="51">
        <v>1250455</v>
      </c>
      <c r="Q51" s="51">
        <v>1978783</v>
      </c>
    </row>
    <row r="52" spans="1:17" ht="25.5" hidden="1" customHeight="1" x14ac:dyDescent="0.25">
      <c r="A52" s="20"/>
      <c r="B52" s="17" t="s">
        <v>72</v>
      </c>
      <c r="C52" s="139" t="s">
        <v>73</v>
      </c>
      <c r="D52" s="140"/>
      <c r="E52" s="51">
        <v>61365107</v>
      </c>
      <c r="F52" s="51">
        <v>6539934</v>
      </c>
      <c r="G52" s="51">
        <v>5061647</v>
      </c>
      <c r="H52" s="51">
        <v>5311987</v>
      </c>
      <c r="I52" s="51">
        <v>5200657</v>
      </c>
      <c r="J52" s="51">
        <v>4712700</v>
      </c>
      <c r="K52" s="51">
        <v>4631295</v>
      </c>
      <c r="L52" s="51">
        <v>5355428</v>
      </c>
      <c r="M52" s="51">
        <v>4878720</v>
      </c>
      <c r="N52" s="51">
        <v>4824712</v>
      </c>
      <c r="O52" s="51">
        <v>4723613</v>
      </c>
      <c r="P52" s="51">
        <v>4898060</v>
      </c>
      <c r="Q52" s="51">
        <v>5226354</v>
      </c>
    </row>
    <row r="53" spans="1:17" ht="12" hidden="1" customHeight="1" x14ac:dyDescent="0.25">
      <c r="A53" s="20"/>
      <c r="B53" s="17" t="s">
        <v>74</v>
      </c>
      <c r="C53" s="139" t="s">
        <v>75</v>
      </c>
      <c r="D53" s="140"/>
      <c r="E53" s="51">
        <v>5579917</v>
      </c>
      <c r="F53" s="51">
        <v>445156</v>
      </c>
      <c r="G53" s="51">
        <v>423056</v>
      </c>
      <c r="H53" s="51">
        <v>531677</v>
      </c>
      <c r="I53" s="51">
        <v>477352</v>
      </c>
      <c r="J53" s="51">
        <v>554566</v>
      </c>
      <c r="K53" s="51">
        <v>441708</v>
      </c>
      <c r="L53" s="51">
        <v>504239</v>
      </c>
      <c r="M53" s="51">
        <v>456249</v>
      </c>
      <c r="N53" s="51">
        <v>409463</v>
      </c>
      <c r="O53" s="51">
        <v>448041</v>
      </c>
      <c r="P53" s="51">
        <v>408982</v>
      </c>
      <c r="Q53" s="51">
        <v>479428</v>
      </c>
    </row>
    <row r="54" spans="1:17" ht="25.5" hidden="1" customHeight="1" x14ac:dyDescent="0.25">
      <c r="A54" s="20"/>
      <c r="B54" s="17" t="s">
        <v>76</v>
      </c>
      <c r="C54" s="139" t="s">
        <v>77</v>
      </c>
      <c r="D54" s="140"/>
      <c r="E54" s="51">
        <v>6699188</v>
      </c>
      <c r="F54" s="51">
        <v>529647</v>
      </c>
      <c r="G54" s="51">
        <v>556130</v>
      </c>
      <c r="H54" s="51">
        <v>405024</v>
      </c>
      <c r="I54" s="51">
        <v>606368</v>
      </c>
      <c r="J54" s="51">
        <v>581132</v>
      </c>
      <c r="K54" s="51">
        <v>635966</v>
      </c>
      <c r="L54" s="51">
        <v>669848</v>
      </c>
      <c r="M54" s="51">
        <v>581833</v>
      </c>
      <c r="N54" s="51">
        <v>493818</v>
      </c>
      <c r="O54" s="51">
        <v>521858</v>
      </c>
      <c r="P54" s="51">
        <v>506281</v>
      </c>
      <c r="Q54" s="51">
        <v>611283</v>
      </c>
    </row>
    <row r="55" spans="1:17" ht="34.5" hidden="1" customHeight="1" x14ac:dyDescent="0.25">
      <c r="A55" s="20"/>
      <c r="B55" s="17" t="s">
        <v>78</v>
      </c>
      <c r="C55" s="139" t="s">
        <v>79</v>
      </c>
      <c r="D55" s="140"/>
      <c r="E55" s="51">
        <v>2357916</v>
      </c>
      <c r="F55" s="51">
        <v>247425</v>
      </c>
      <c r="G55" s="51">
        <v>225841</v>
      </c>
      <c r="H55" s="51">
        <v>123712</v>
      </c>
      <c r="I55" s="51">
        <v>142138</v>
      </c>
      <c r="J55" s="51">
        <v>263218</v>
      </c>
      <c r="K55" s="51">
        <v>421676</v>
      </c>
      <c r="L55" s="51">
        <v>139506</v>
      </c>
      <c r="M55" s="51">
        <v>139506</v>
      </c>
      <c r="N55" s="51">
        <v>78965</v>
      </c>
      <c r="O55" s="51">
        <v>173724</v>
      </c>
      <c r="P55" s="51">
        <v>87915</v>
      </c>
      <c r="Q55" s="51">
        <v>314290</v>
      </c>
    </row>
    <row r="56" spans="1:17" ht="21.75" hidden="1" customHeight="1" x14ac:dyDescent="0.25">
      <c r="A56" s="20"/>
      <c r="B56" s="17" t="s">
        <v>80</v>
      </c>
      <c r="C56" s="139" t="s">
        <v>81</v>
      </c>
      <c r="D56" s="140"/>
      <c r="E56" s="51">
        <v>619418</v>
      </c>
      <c r="F56" s="51">
        <v>20353</v>
      </c>
      <c r="G56" s="51">
        <v>57034</v>
      </c>
      <c r="H56" s="51">
        <v>54061</v>
      </c>
      <c r="I56" s="51">
        <v>24469</v>
      </c>
      <c r="J56" s="51">
        <v>66273</v>
      </c>
      <c r="K56" s="51">
        <v>20810</v>
      </c>
      <c r="L56" s="51">
        <v>31101</v>
      </c>
      <c r="M56" s="51">
        <v>39791</v>
      </c>
      <c r="N56" s="51">
        <v>40706</v>
      </c>
      <c r="O56" s="51">
        <v>119556</v>
      </c>
      <c r="P56" s="51">
        <v>58406</v>
      </c>
      <c r="Q56" s="51">
        <v>86858</v>
      </c>
    </row>
    <row r="57" spans="1:17" hidden="1" x14ac:dyDescent="0.25">
      <c r="A57" s="20"/>
      <c r="B57" s="16"/>
      <c r="C57" s="16"/>
      <c r="D57" s="32"/>
      <c r="E57" s="51"/>
      <c r="F57" s="51"/>
      <c r="G57" s="51"/>
      <c r="H57" s="51"/>
      <c r="I57" s="51"/>
      <c r="J57" s="51"/>
      <c r="K57" s="51"/>
      <c r="L57" s="51"/>
      <c r="M57" s="51"/>
      <c r="N57" s="51"/>
      <c r="O57" s="51"/>
      <c r="P57" s="51"/>
      <c r="Q57" s="51"/>
    </row>
    <row r="58" spans="1:17" ht="24.75" hidden="1" customHeight="1" x14ac:dyDescent="0.25">
      <c r="A58" s="17" t="s">
        <v>82</v>
      </c>
      <c r="B58" s="139" t="s">
        <v>83</v>
      </c>
      <c r="C58" s="141"/>
      <c r="D58" s="140"/>
      <c r="E58" s="51">
        <v>51488170</v>
      </c>
      <c r="F58" s="51">
        <v>3948688</v>
      </c>
      <c r="G58" s="51">
        <v>4672097</v>
      </c>
      <c r="H58" s="51">
        <v>4588263</v>
      </c>
      <c r="I58" s="51">
        <v>3654492</v>
      </c>
      <c r="J58" s="51">
        <v>3722656</v>
      </c>
      <c r="K58" s="51">
        <v>3638504</v>
      </c>
      <c r="L58" s="51">
        <v>4147247</v>
      </c>
      <c r="M58" s="51">
        <v>4563068</v>
      </c>
      <c r="N58" s="51">
        <v>4663807</v>
      </c>
      <c r="O58" s="51">
        <v>4205131</v>
      </c>
      <c r="P58" s="51">
        <v>4797034</v>
      </c>
      <c r="Q58" s="51">
        <v>4887183</v>
      </c>
    </row>
    <row r="59" spans="1:17" hidden="1" x14ac:dyDescent="0.25">
      <c r="A59" s="16"/>
      <c r="B59" s="20"/>
      <c r="C59" s="20"/>
      <c r="D59" s="21"/>
      <c r="E59" s="51"/>
      <c r="F59" s="51"/>
      <c r="G59" s="51"/>
      <c r="H59" s="51"/>
      <c r="I59" s="51"/>
      <c r="J59" s="51"/>
      <c r="K59" s="51"/>
      <c r="L59" s="51"/>
      <c r="M59" s="51"/>
      <c r="N59" s="51"/>
      <c r="O59" s="51"/>
      <c r="P59" s="51"/>
      <c r="Q59" s="51"/>
    </row>
    <row r="60" spans="1:17" hidden="1" x14ac:dyDescent="0.25">
      <c r="A60" s="20"/>
      <c r="B60" s="17" t="s">
        <v>84</v>
      </c>
      <c r="C60" s="139" t="s">
        <v>85</v>
      </c>
      <c r="D60" s="140"/>
      <c r="E60" s="51">
        <v>48781309</v>
      </c>
      <c r="F60" s="51">
        <v>3724920</v>
      </c>
      <c r="G60" s="51">
        <v>4460994</v>
      </c>
      <c r="H60" s="51">
        <v>4380414</v>
      </c>
      <c r="I60" s="51">
        <v>3455299</v>
      </c>
      <c r="J60" s="51">
        <v>3520907</v>
      </c>
      <c r="K60" s="51">
        <v>3439031</v>
      </c>
      <c r="L60" s="51">
        <v>3743688</v>
      </c>
      <c r="M60" s="51">
        <v>4291947</v>
      </c>
      <c r="N60" s="51">
        <v>4454672</v>
      </c>
      <c r="O60" s="51">
        <v>4008876</v>
      </c>
      <c r="P60" s="51">
        <v>4604733</v>
      </c>
      <c r="Q60" s="51">
        <v>4695828</v>
      </c>
    </row>
    <row r="61" spans="1:17" ht="21.75" hidden="1" customHeight="1" x14ac:dyDescent="0.25">
      <c r="A61" s="20"/>
      <c r="B61" s="17" t="s">
        <v>86</v>
      </c>
      <c r="C61" s="139" t="s">
        <v>87</v>
      </c>
      <c r="D61" s="140"/>
      <c r="E61" s="51">
        <v>2020785</v>
      </c>
      <c r="F61" s="51">
        <v>173250</v>
      </c>
      <c r="G61" s="51">
        <v>169719</v>
      </c>
      <c r="H61" s="51">
        <v>169719</v>
      </c>
      <c r="I61" s="51">
        <v>167643</v>
      </c>
      <c r="J61" s="51">
        <v>167643</v>
      </c>
      <c r="K61" s="51">
        <v>167643</v>
      </c>
      <c r="L61" s="51">
        <v>167643</v>
      </c>
      <c r="M61" s="51">
        <v>167505</v>
      </c>
      <c r="N61" s="51">
        <v>167505</v>
      </c>
      <c r="O61" s="51">
        <v>167505</v>
      </c>
      <c r="P61" s="51">
        <v>167505</v>
      </c>
      <c r="Q61" s="51">
        <v>167505</v>
      </c>
    </row>
    <row r="62" spans="1:17" ht="24" hidden="1" customHeight="1" x14ac:dyDescent="0.25">
      <c r="A62" s="20"/>
      <c r="B62" s="17" t="s">
        <v>88</v>
      </c>
      <c r="C62" s="139" t="s">
        <v>89</v>
      </c>
      <c r="D62" s="140"/>
      <c r="E62" s="51">
        <v>686076</v>
      </c>
      <c r="F62" s="51">
        <v>50518</v>
      </c>
      <c r="G62" s="51">
        <v>41384</v>
      </c>
      <c r="H62" s="51">
        <v>38130</v>
      </c>
      <c r="I62" s="51">
        <v>31550</v>
      </c>
      <c r="J62" s="51">
        <v>34106</v>
      </c>
      <c r="K62" s="51">
        <v>31830</v>
      </c>
      <c r="L62" s="51">
        <v>235916</v>
      </c>
      <c r="M62" s="51">
        <v>103616</v>
      </c>
      <c r="N62" s="51">
        <v>41630</v>
      </c>
      <c r="O62" s="51">
        <v>28750</v>
      </c>
      <c r="P62" s="51">
        <v>24796</v>
      </c>
      <c r="Q62" s="51">
        <v>23850</v>
      </c>
    </row>
    <row r="63" spans="1:17" hidden="1" x14ac:dyDescent="0.25">
      <c r="A63" s="20"/>
      <c r="B63" s="17"/>
      <c r="C63" s="139"/>
      <c r="D63" s="140"/>
      <c r="E63" s="51"/>
      <c r="F63" s="51"/>
      <c r="G63" s="51"/>
      <c r="H63" s="51"/>
      <c r="I63" s="51"/>
      <c r="J63" s="51"/>
      <c r="K63" s="51"/>
      <c r="L63" s="51"/>
      <c r="M63" s="51"/>
      <c r="N63" s="51"/>
      <c r="O63" s="51"/>
      <c r="P63" s="51"/>
      <c r="Q63" s="51"/>
    </row>
    <row r="64" spans="1:17" ht="26.25" hidden="1" customHeight="1" x14ac:dyDescent="0.25">
      <c r="A64" s="17" t="s">
        <v>95</v>
      </c>
      <c r="B64" s="139" t="s">
        <v>90</v>
      </c>
      <c r="C64" s="141"/>
      <c r="D64" s="140"/>
      <c r="E64" s="51">
        <v>134862004</v>
      </c>
      <c r="F64" s="51">
        <v>10070771</v>
      </c>
      <c r="G64" s="51">
        <v>9977850</v>
      </c>
      <c r="H64" s="51">
        <v>11147824</v>
      </c>
      <c r="I64" s="51">
        <v>11119614</v>
      </c>
      <c r="J64" s="51">
        <v>11355183</v>
      </c>
      <c r="K64" s="51">
        <v>11934403</v>
      </c>
      <c r="L64" s="51">
        <v>11485599</v>
      </c>
      <c r="M64" s="51">
        <v>12048416</v>
      </c>
      <c r="N64" s="51">
        <v>10933150</v>
      </c>
      <c r="O64" s="51">
        <v>11403551</v>
      </c>
      <c r="P64" s="51">
        <v>11356407</v>
      </c>
      <c r="Q64" s="51">
        <v>12029236</v>
      </c>
    </row>
    <row r="65" spans="1:17" ht="18" hidden="1" customHeight="1" x14ac:dyDescent="0.25">
      <c r="A65" s="16"/>
      <c r="B65" s="23"/>
      <c r="C65" s="23"/>
      <c r="D65" s="39"/>
      <c r="E65" s="51"/>
      <c r="F65" s="51"/>
      <c r="G65" s="51"/>
      <c r="H65" s="51"/>
      <c r="I65" s="51"/>
      <c r="J65" s="51"/>
      <c r="K65" s="51"/>
      <c r="L65" s="51"/>
      <c r="M65" s="51"/>
      <c r="N65" s="51"/>
      <c r="O65" s="51"/>
      <c r="P65" s="51"/>
      <c r="Q65" s="51"/>
    </row>
    <row r="66" spans="1:17" ht="31.5" hidden="1" customHeight="1" x14ac:dyDescent="0.25">
      <c r="A66" s="20"/>
      <c r="B66" s="17" t="s">
        <v>96</v>
      </c>
      <c r="C66" s="139" t="s">
        <v>91</v>
      </c>
      <c r="D66" s="140"/>
      <c r="E66" s="51">
        <v>74978495</v>
      </c>
      <c r="F66" s="51">
        <v>5995829</v>
      </c>
      <c r="G66" s="51">
        <v>5611132</v>
      </c>
      <c r="H66" s="51">
        <v>6405285</v>
      </c>
      <c r="I66" s="51">
        <v>6142616</v>
      </c>
      <c r="J66" s="51">
        <v>6217409</v>
      </c>
      <c r="K66" s="51">
        <v>6580078</v>
      </c>
      <c r="L66" s="51">
        <v>6325379</v>
      </c>
      <c r="M66" s="51">
        <v>6576071</v>
      </c>
      <c r="N66" s="51">
        <v>5991231</v>
      </c>
      <c r="O66" s="51">
        <v>6295283</v>
      </c>
      <c r="P66" s="51">
        <v>6230754</v>
      </c>
      <c r="Q66" s="51">
        <v>6607428</v>
      </c>
    </row>
    <row r="67" spans="1:17" ht="36.75" hidden="1" customHeight="1" x14ac:dyDescent="0.25">
      <c r="A67" s="20"/>
      <c r="B67" s="17" t="s">
        <v>97</v>
      </c>
      <c r="C67" s="139" t="s">
        <v>92</v>
      </c>
      <c r="D67" s="140"/>
      <c r="E67" s="51">
        <v>53204987</v>
      </c>
      <c r="F67" s="51">
        <v>3546204</v>
      </c>
      <c r="G67" s="51">
        <v>3864910</v>
      </c>
      <c r="H67" s="51">
        <v>4173049</v>
      </c>
      <c r="I67" s="51">
        <v>4434536</v>
      </c>
      <c r="J67" s="51">
        <v>4584501</v>
      </c>
      <c r="K67" s="51">
        <v>4771286</v>
      </c>
      <c r="L67" s="51">
        <v>4607975</v>
      </c>
      <c r="M67" s="51">
        <v>4878104</v>
      </c>
      <c r="N67" s="51">
        <v>4389460</v>
      </c>
      <c r="O67" s="51">
        <v>4540941</v>
      </c>
      <c r="P67" s="51">
        <v>4572654</v>
      </c>
      <c r="Q67" s="51">
        <v>4841367</v>
      </c>
    </row>
    <row r="68" spans="1:17" ht="12" hidden="1" customHeight="1" x14ac:dyDescent="0.25">
      <c r="A68" s="20"/>
      <c r="B68" s="17" t="s">
        <v>98</v>
      </c>
      <c r="C68" s="139" t="s">
        <v>93</v>
      </c>
      <c r="D68" s="140"/>
      <c r="E68" s="51">
        <v>1956490</v>
      </c>
      <c r="F68" s="51">
        <v>154029</v>
      </c>
      <c r="G68" s="51">
        <v>146327</v>
      </c>
      <c r="H68" s="51">
        <v>165581</v>
      </c>
      <c r="I68" s="51">
        <v>157880</v>
      </c>
      <c r="J68" s="51">
        <v>158785</v>
      </c>
      <c r="K68" s="51">
        <v>169432</v>
      </c>
      <c r="L68" s="51">
        <v>158137</v>
      </c>
      <c r="M68" s="51">
        <v>170466</v>
      </c>
      <c r="N68" s="51">
        <v>177406</v>
      </c>
      <c r="O68" s="51">
        <v>172941</v>
      </c>
      <c r="P68" s="51">
        <v>158785</v>
      </c>
      <c r="Q68" s="51">
        <v>166721</v>
      </c>
    </row>
    <row r="69" spans="1:17" ht="12" hidden="1" customHeight="1" x14ac:dyDescent="0.25">
      <c r="A69" s="20"/>
      <c r="B69" s="17" t="s">
        <v>99</v>
      </c>
      <c r="C69" s="139" t="s">
        <v>94</v>
      </c>
      <c r="D69" s="140"/>
      <c r="E69" s="51">
        <v>4722032</v>
      </c>
      <c r="F69" s="51">
        <v>374709</v>
      </c>
      <c r="G69" s="51">
        <v>355481</v>
      </c>
      <c r="H69" s="51">
        <v>403909</v>
      </c>
      <c r="I69" s="51">
        <v>384582</v>
      </c>
      <c r="J69" s="51">
        <v>394488</v>
      </c>
      <c r="K69" s="51">
        <v>413607</v>
      </c>
      <c r="L69" s="51">
        <v>394108</v>
      </c>
      <c r="M69" s="51">
        <v>423775</v>
      </c>
      <c r="N69" s="51">
        <v>375053</v>
      </c>
      <c r="O69" s="51">
        <v>394386</v>
      </c>
      <c r="P69" s="51">
        <v>394214</v>
      </c>
      <c r="Q69" s="51">
        <v>413720</v>
      </c>
    </row>
    <row r="70" spans="1:17" hidden="1" x14ac:dyDescent="0.25">
      <c r="A70" s="20"/>
      <c r="B70" s="20"/>
      <c r="C70" s="20"/>
      <c r="D70" s="21"/>
      <c r="E70" s="51"/>
      <c r="F70" s="51"/>
      <c r="G70" s="51"/>
      <c r="H70" s="51"/>
      <c r="I70" s="51"/>
      <c r="J70" s="51"/>
      <c r="K70" s="51"/>
      <c r="L70" s="51"/>
      <c r="M70" s="51"/>
      <c r="N70" s="51"/>
      <c r="O70" s="51"/>
      <c r="P70" s="51"/>
      <c r="Q70" s="51"/>
    </row>
    <row r="71" spans="1:17" ht="27" hidden="1" customHeight="1" x14ac:dyDescent="0.25">
      <c r="A71" s="17" t="s">
        <v>100</v>
      </c>
      <c r="B71" s="139" t="s">
        <v>101</v>
      </c>
      <c r="C71" s="141"/>
      <c r="D71" s="140"/>
      <c r="E71" s="51">
        <v>4154271</v>
      </c>
      <c r="F71" s="51">
        <v>376093</v>
      </c>
      <c r="G71" s="51">
        <v>334049</v>
      </c>
      <c r="H71" s="51">
        <v>390642</v>
      </c>
      <c r="I71" s="51">
        <v>346192</v>
      </c>
      <c r="J71" s="51">
        <v>360996</v>
      </c>
      <c r="K71" s="51">
        <v>359393</v>
      </c>
      <c r="L71" s="51">
        <v>339897</v>
      </c>
      <c r="M71" s="51">
        <v>374039</v>
      </c>
      <c r="N71" s="51">
        <v>368642</v>
      </c>
      <c r="O71" s="51">
        <v>365044</v>
      </c>
      <c r="P71" s="51">
        <v>302642</v>
      </c>
      <c r="Q71" s="51">
        <v>236642</v>
      </c>
    </row>
    <row r="72" spans="1:17" ht="27" hidden="1" customHeight="1" x14ac:dyDescent="0.25">
      <c r="A72" s="17" t="s">
        <v>112</v>
      </c>
      <c r="B72" s="139" t="s">
        <v>102</v>
      </c>
      <c r="C72" s="141"/>
      <c r="D72" s="140"/>
      <c r="E72" s="51">
        <v>13792216</v>
      </c>
      <c r="F72" s="51">
        <v>828306</v>
      </c>
      <c r="G72" s="51">
        <v>899932</v>
      </c>
      <c r="H72" s="51">
        <v>1764359</v>
      </c>
      <c r="I72" s="51">
        <v>412160</v>
      </c>
      <c r="J72" s="51">
        <v>497887</v>
      </c>
      <c r="K72" s="51">
        <v>1642001</v>
      </c>
      <c r="L72" s="51">
        <v>782090</v>
      </c>
      <c r="M72" s="51">
        <v>199379</v>
      </c>
      <c r="N72" s="51">
        <v>746763</v>
      </c>
      <c r="O72" s="51">
        <v>1637790</v>
      </c>
      <c r="P72" s="51">
        <v>3268446</v>
      </c>
      <c r="Q72" s="51">
        <v>1113103</v>
      </c>
    </row>
    <row r="73" spans="1:17" ht="30" hidden="1" customHeight="1" x14ac:dyDescent="0.25">
      <c r="A73" s="17" t="s">
        <v>113</v>
      </c>
      <c r="B73" s="139" t="s">
        <v>103</v>
      </c>
      <c r="C73" s="141"/>
      <c r="D73" s="140"/>
      <c r="E73" s="51">
        <v>4879704</v>
      </c>
      <c r="F73" s="51">
        <v>396865</v>
      </c>
      <c r="G73" s="51">
        <v>375831</v>
      </c>
      <c r="H73" s="51">
        <v>443182</v>
      </c>
      <c r="I73" s="51">
        <v>469489</v>
      </c>
      <c r="J73" s="51">
        <v>391538</v>
      </c>
      <c r="K73" s="51">
        <v>436805</v>
      </c>
      <c r="L73" s="51">
        <v>341694</v>
      </c>
      <c r="M73" s="51">
        <v>350894</v>
      </c>
      <c r="N73" s="51">
        <v>325215</v>
      </c>
      <c r="O73" s="51">
        <v>313802</v>
      </c>
      <c r="P73" s="51">
        <v>553170</v>
      </c>
      <c r="Q73" s="51">
        <v>481219</v>
      </c>
    </row>
    <row r="74" spans="1:17" ht="12" hidden="1" customHeight="1" x14ac:dyDescent="0.25">
      <c r="A74" s="17" t="s">
        <v>114</v>
      </c>
      <c r="B74" s="139" t="s">
        <v>104</v>
      </c>
      <c r="C74" s="141"/>
      <c r="D74" s="140"/>
      <c r="E74" s="51">
        <v>45679219</v>
      </c>
      <c r="F74" s="51">
        <v>3309700</v>
      </c>
      <c r="G74" s="51">
        <v>3175308</v>
      </c>
      <c r="H74" s="51">
        <v>3338359</v>
      </c>
      <c r="I74" s="51">
        <v>2700398</v>
      </c>
      <c r="J74" s="51">
        <v>4419347</v>
      </c>
      <c r="K74" s="51">
        <v>4101097</v>
      </c>
      <c r="L74" s="51">
        <v>3854226</v>
      </c>
      <c r="M74" s="51">
        <v>3353160</v>
      </c>
      <c r="N74" s="51">
        <v>4165235</v>
      </c>
      <c r="O74" s="51">
        <v>4774478</v>
      </c>
      <c r="P74" s="51">
        <v>4777781</v>
      </c>
      <c r="Q74" s="51">
        <v>3710130</v>
      </c>
    </row>
    <row r="75" spans="1:17" ht="27.75" hidden="1" customHeight="1" x14ac:dyDescent="0.25">
      <c r="A75" s="17" t="s">
        <v>115</v>
      </c>
      <c r="B75" s="139" t="s">
        <v>105</v>
      </c>
      <c r="C75" s="141"/>
      <c r="D75" s="140"/>
      <c r="E75" s="51">
        <v>796346</v>
      </c>
      <c r="F75" s="51">
        <v>84869</v>
      </c>
      <c r="G75" s="51">
        <v>65685</v>
      </c>
      <c r="H75" s="51">
        <v>68934</v>
      </c>
      <c r="I75" s="51">
        <v>67489</v>
      </c>
      <c r="J75" s="51">
        <v>61157</v>
      </c>
      <c r="K75" s="51">
        <v>60101</v>
      </c>
      <c r="L75" s="51">
        <v>69498</v>
      </c>
      <c r="M75" s="51">
        <v>63311</v>
      </c>
      <c r="N75" s="51">
        <v>62611</v>
      </c>
      <c r="O75" s="51">
        <v>61299</v>
      </c>
      <c r="P75" s="51">
        <v>63562</v>
      </c>
      <c r="Q75" s="51">
        <v>67830</v>
      </c>
    </row>
    <row r="76" spans="1:17" ht="34.5" hidden="1" customHeight="1" x14ac:dyDescent="0.25">
      <c r="A76" s="17" t="s">
        <v>116</v>
      </c>
      <c r="B76" s="139" t="s">
        <v>106</v>
      </c>
      <c r="C76" s="141"/>
      <c r="D76" s="140"/>
      <c r="E76" s="51">
        <v>232736900</v>
      </c>
      <c r="F76" s="51">
        <v>21461405</v>
      </c>
      <c r="G76" s="51">
        <v>19079969</v>
      </c>
      <c r="H76" s="51">
        <v>20408191</v>
      </c>
      <c r="I76" s="51">
        <v>19085777</v>
      </c>
      <c r="J76" s="51">
        <v>17860744</v>
      </c>
      <c r="K76" s="51">
        <v>19860749</v>
      </c>
      <c r="L76" s="51">
        <v>20921317</v>
      </c>
      <c r="M76" s="51">
        <v>19886881</v>
      </c>
      <c r="N76" s="51">
        <v>15018940</v>
      </c>
      <c r="O76" s="51">
        <v>16294529</v>
      </c>
      <c r="P76" s="51">
        <v>18340358</v>
      </c>
      <c r="Q76" s="51">
        <v>24518040</v>
      </c>
    </row>
    <row r="77" spans="1:17" ht="25.5" hidden="1" customHeight="1" x14ac:dyDescent="0.25">
      <c r="A77" s="17" t="s">
        <v>117</v>
      </c>
      <c r="B77" s="139" t="s">
        <v>107</v>
      </c>
      <c r="C77" s="141"/>
      <c r="D77" s="140"/>
      <c r="E77" s="51">
        <v>1291224</v>
      </c>
      <c r="F77" s="51">
        <v>103664</v>
      </c>
      <c r="G77" s="51">
        <v>110144</v>
      </c>
      <c r="H77" s="51">
        <v>110144</v>
      </c>
      <c r="I77" s="51">
        <v>100504</v>
      </c>
      <c r="J77" s="51">
        <v>111584</v>
      </c>
      <c r="K77" s="51">
        <v>104528</v>
      </c>
      <c r="L77" s="51">
        <v>90424</v>
      </c>
      <c r="M77" s="51">
        <v>88264</v>
      </c>
      <c r="N77" s="51">
        <v>125264</v>
      </c>
      <c r="O77" s="51">
        <v>118496</v>
      </c>
      <c r="P77" s="51">
        <v>115904</v>
      </c>
      <c r="Q77" s="51">
        <v>112304</v>
      </c>
    </row>
    <row r="78" spans="1:17" ht="19.5" hidden="1" customHeight="1" x14ac:dyDescent="0.25">
      <c r="A78" s="17" t="s">
        <v>118</v>
      </c>
      <c r="B78" s="139" t="s">
        <v>108</v>
      </c>
      <c r="C78" s="141"/>
      <c r="D78" s="140"/>
      <c r="E78" s="51">
        <v>3924</v>
      </c>
      <c r="F78" s="51">
        <v>395</v>
      </c>
      <c r="G78" s="51">
        <v>281</v>
      </c>
      <c r="H78" s="51">
        <v>395</v>
      </c>
      <c r="I78" s="51">
        <v>281</v>
      </c>
      <c r="J78" s="51">
        <v>395</v>
      </c>
      <c r="K78" s="51">
        <v>323</v>
      </c>
      <c r="L78" s="51">
        <v>323</v>
      </c>
      <c r="M78" s="51">
        <v>281</v>
      </c>
      <c r="N78" s="51">
        <v>323</v>
      </c>
      <c r="O78" s="51">
        <v>323</v>
      </c>
      <c r="P78" s="51">
        <v>323</v>
      </c>
      <c r="Q78" s="51">
        <v>281</v>
      </c>
    </row>
    <row r="79" spans="1:17" ht="38.25" hidden="1" customHeight="1" x14ac:dyDescent="0.25">
      <c r="A79" s="17" t="s">
        <v>119</v>
      </c>
      <c r="B79" s="139" t="s">
        <v>109</v>
      </c>
      <c r="C79" s="141"/>
      <c r="D79" s="140"/>
      <c r="E79" s="51">
        <v>1215596</v>
      </c>
      <c r="F79" s="51">
        <v>101299</v>
      </c>
      <c r="G79" s="51">
        <v>101299</v>
      </c>
      <c r="H79" s="51">
        <v>101299</v>
      </c>
      <c r="I79" s="51">
        <v>101299</v>
      </c>
      <c r="J79" s="51">
        <v>101299</v>
      </c>
      <c r="K79" s="51">
        <v>101299</v>
      </c>
      <c r="L79" s="51">
        <v>101299</v>
      </c>
      <c r="M79" s="51">
        <v>101299</v>
      </c>
      <c r="N79" s="51">
        <v>101299</v>
      </c>
      <c r="O79" s="51">
        <v>101299</v>
      </c>
      <c r="P79" s="51">
        <v>101299</v>
      </c>
      <c r="Q79" s="51">
        <v>101307</v>
      </c>
    </row>
    <row r="80" spans="1:17" ht="36" hidden="1" customHeight="1" x14ac:dyDescent="0.25">
      <c r="A80" s="17" t="s">
        <v>120</v>
      </c>
      <c r="B80" s="139" t="s">
        <v>110</v>
      </c>
      <c r="C80" s="141"/>
      <c r="D80" s="140"/>
      <c r="E80" s="51">
        <v>38844044</v>
      </c>
      <c r="F80" s="51">
        <v>0</v>
      </c>
      <c r="G80" s="51">
        <v>24844044</v>
      </c>
      <c r="H80" s="51">
        <v>8500000</v>
      </c>
      <c r="I80" s="51">
        <v>3000000</v>
      </c>
      <c r="J80" s="51">
        <v>0</v>
      </c>
      <c r="K80" s="51">
        <v>1500000</v>
      </c>
      <c r="L80" s="51">
        <v>0</v>
      </c>
      <c r="M80" s="51">
        <v>0</v>
      </c>
      <c r="N80" s="51">
        <v>0</v>
      </c>
      <c r="O80" s="51">
        <v>1000000</v>
      </c>
      <c r="P80" s="51">
        <v>0</v>
      </c>
      <c r="Q80" s="51">
        <v>0</v>
      </c>
    </row>
    <row r="81" spans="1:19" ht="23.25" hidden="1" customHeight="1" x14ac:dyDescent="0.25">
      <c r="A81" s="17" t="s">
        <v>121</v>
      </c>
      <c r="B81" s="139" t="s">
        <v>111</v>
      </c>
      <c r="C81" s="141"/>
      <c r="D81" s="140"/>
      <c r="E81" s="51">
        <v>255</v>
      </c>
      <c r="F81" s="51">
        <v>21</v>
      </c>
      <c r="G81" s="51">
        <v>21</v>
      </c>
      <c r="H81" s="51">
        <v>21</v>
      </c>
      <c r="I81" s="51">
        <v>21</v>
      </c>
      <c r="J81" s="51">
        <v>21</v>
      </c>
      <c r="K81" s="51">
        <v>21</v>
      </c>
      <c r="L81" s="51">
        <v>21</v>
      </c>
      <c r="M81" s="51">
        <v>21</v>
      </c>
      <c r="N81" s="51">
        <v>21</v>
      </c>
      <c r="O81" s="51">
        <v>21</v>
      </c>
      <c r="P81" s="51">
        <v>21</v>
      </c>
      <c r="Q81" s="51">
        <v>24</v>
      </c>
    </row>
    <row r="82" spans="1:19" ht="23.25" hidden="1" customHeight="1" x14ac:dyDescent="0.25">
      <c r="A82" s="17" t="s">
        <v>625</v>
      </c>
      <c r="B82" s="139" t="s">
        <v>626</v>
      </c>
      <c r="C82" s="141"/>
      <c r="D82" s="140"/>
      <c r="E82" s="51">
        <v>100000</v>
      </c>
      <c r="F82" s="51">
        <v>0</v>
      </c>
      <c r="G82" s="51">
        <v>0</v>
      </c>
      <c r="H82" s="51">
        <v>0</v>
      </c>
      <c r="I82" s="51">
        <v>0</v>
      </c>
      <c r="J82" s="51"/>
      <c r="K82" s="51"/>
      <c r="L82" s="51">
        <v>12500</v>
      </c>
      <c r="M82" s="51">
        <v>12500</v>
      </c>
      <c r="N82" s="51">
        <v>12500</v>
      </c>
      <c r="O82" s="51">
        <v>12500</v>
      </c>
      <c r="P82" s="51">
        <v>25000</v>
      </c>
      <c r="Q82" s="51">
        <v>25000</v>
      </c>
    </row>
    <row r="83" spans="1:19" hidden="1" x14ac:dyDescent="0.25">
      <c r="A83" s="20"/>
      <c r="B83" s="20"/>
      <c r="C83" s="20"/>
      <c r="D83" s="21"/>
      <c r="E83" s="51"/>
      <c r="F83" s="51"/>
      <c r="G83" s="51"/>
      <c r="H83" s="51"/>
      <c r="I83" s="51"/>
      <c r="J83" s="51"/>
      <c r="K83" s="51"/>
      <c r="L83" s="51"/>
      <c r="M83" s="51"/>
      <c r="N83" s="51"/>
      <c r="O83" s="51"/>
      <c r="P83" s="51"/>
      <c r="Q83" s="51"/>
    </row>
    <row r="84" spans="1:19" x14ac:dyDescent="0.25">
      <c r="A84" s="139" t="s">
        <v>126</v>
      </c>
      <c r="B84" s="141"/>
      <c r="C84" s="141"/>
      <c r="D84" s="140"/>
      <c r="E84" s="51">
        <v>0</v>
      </c>
      <c r="F84" s="51">
        <v>0</v>
      </c>
      <c r="G84" s="51">
        <v>0</v>
      </c>
      <c r="H84" s="51">
        <v>0</v>
      </c>
      <c r="I84" s="51">
        <v>0</v>
      </c>
      <c r="J84" s="51">
        <v>0</v>
      </c>
      <c r="K84" s="51">
        <v>0</v>
      </c>
      <c r="L84" s="51">
        <v>0</v>
      </c>
      <c r="M84" s="51">
        <v>0</v>
      </c>
      <c r="N84" s="51">
        <v>0</v>
      </c>
      <c r="O84" s="51">
        <v>0</v>
      </c>
      <c r="P84" s="51">
        <v>0</v>
      </c>
      <c r="Q84" s="51">
        <v>0</v>
      </c>
    </row>
    <row r="85" spans="1:19" x14ac:dyDescent="0.25">
      <c r="A85" s="139" t="s">
        <v>34</v>
      </c>
      <c r="B85" s="141"/>
      <c r="C85" s="141"/>
      <c r="D85" s="140"/>
      <c r="E85" s="51">
        <v>14183</v>
      </c>
      <c r="F85" s="51">
        <v>1511</v>
      </c>
      <c r="G85" s="51">
        <v>1169</v>
      </c>
      <c r="H85" s="51">
        <v>1227</v>
      </c>
      <c r="I85" s="51">
        <v>1201</v>
      </c>
      <c r="J85" s="51">
        <v>1089</v>
      </c>
      <c r="K85" s="51">
        <v>1070</v>
      </c>
      <c r="L85" s="51">
        <v>1237</v>
      </c>
      <c r="M85" s="51">
        <v>1127</v>
      </c>
      <c r="N85" s="51">
        <v>1115</v>
      </c>
      <c r="O85" s="51">
        <v>1091</v>
      </c>
      <c r="P85" s="51">
        <v>1132</v>
      </c>
      <c r="Q85" s="51">
        <v>1214</v>
      </c>
    </row>
    <row r="86" spans="1:19" ht="39" customHeight="1" x14ac:dyDescent="0.25">
      <c r="A86" s="139" t="s">
        <v>127</v>
      </c>
      <c r="B86" s="141"/>
      <c r="C86" s="141"/>
      <c r="D86" s="140"/>
      <c r="E86" s="51">
        <v>0</v>
      </c>
      <c r="F86" s="51">
        <v>0</v>
      </c>
      <c r="G86" s="51">
        <v>0</v>
      </c>
      <c r="H86" s="51">
        <v>0</v>
      </c>
      <c r="I86" s="51">
        <v>0</v>
      </c>
      <c r="J86" s="51">
        <v>0</v>
      </c>
      <c r="K86" s="51">
        <v>0</v>
      </c>
      <c r="L86" s="51">
        <v>0</v>
      </c>
      <c r="M86" s="51">
        <v>0</v>
      </c>
      <c r="N86" s="51">
        <v>0</v>
      </c>
      <c r="O86" s="51">
        <v>0</v>
      </c>
      <c r="P86" s="51">
        <v>0</v>
      </c>
      <c r="Q86" s="51">
        <v>0</v>
      </c>
    </row>
    <row r="87" spans="1:19" ht="18.75" hidden="1" customHeight="1" x14ac:dyDescent="0.25">
      <c r="A87" s="18"/>
      <c r="B87" s="16"/>
      <c r="C87" s="23"/>
      <c r="D87" s="23"/>
      <c r="E87" s="23"/>
      <c r="F87" s="39"/>
      <c r="G87" s="47"/>
      <c r="H87" s="47"/>
      <c r="I87" s="47"/>
      <c r="J87" s="47"/>
      <c r="K87" s="47"/>
      <c r="L87" s="47"/>
      <c r="M87" s="47"/>
      <c r="N87" s="47"/>
      <c r="O87" s="47"/>
      <c r="P87" s="47"/>
      <c r="Q87" s="47"/>
      <c r="R87" s="111">
        <v>0</v>
      </c>
      <c r="S87" s="111">
        <v>0</v>
      </c>
    </row>
    <row r="88" spans="1:19" ht="15" x14ac:dyDescent="0.25">
      <c r="A88" s="127" t="s">
        <v>128</v>
      </c>
      <c r="B88" s="127"/>
      <c r="C88" s="127"/>
      <c r="D88" s="127"/>
      <c r="E88" s="128">
        <v>36419429</v>
      </c>
      <c r="F88" s="128">
        <v>3191843</v>
      </c>
      <c r="G88" s="128">
        <v>3176197</v>
      </c>
      <c r="H88" s="128">
        <v>3384381</v>
      </c>
      <c r="I88" s="128">
        <v>2953609</v>
      </c>
      <c r="J88" s="128">
        <v>3133579</v>
      </c>
      <c r="K88" s="128">
        <v>4277553</v>
      </c>
      <c r="L88" s="128">
        <v>3111748</v>
      </c>
      <c r="M88" s="128">
        <v>3015675</v>
      </c>
      <c r="N88" s="128">
        <v>3239091</v>
      </c>
      <c r="O88" s="128">
        <v>2091735</v>
      </c>
      <c r="P88" s="128">
        <v>3091943</v>
      </c>
      <c r="Q88" s="128">
        <v>1752075</v>
      </c>
    </row>
    <row r="89" spans="1:19" s="11" customFormat="1" hidden="1" x14ac:dyDescent="0.25">
      <c r="A89" s="25"/>
      <c r="B89" s="26"/>
      <c r="C89" s="27"/>
      <c r="D89" s="27"/>
      <c r="E89" s="27"/>
      <c r="F89" s="28"/>
      <c r="G89" s="94"/>
      <c r="H89" s="94"/>
      <c r="I89" s="94"/>
      <c r="J89" s="94"/>
      <c r="K89" s="94"/>
      <c r="L89" s="94"/>
      <c r="M89" s="94"/>
      <c r="N89" s="94"/>
      <c r="O89" s="94"/>
      <c r="P89" s="94"/>
      <c r="Q89" s="94"/>
      <c r="R89" s="111">
        <v>0</v>
      </c>
    </row>
    <row r="90" spans="1:19" x14ac:dyDescent="0.25">
      <c r="A90" s="139" t="s">
        <v>129</v>
      </c>
      <c r="B90" s="141"/>
      <c r="C90" s="141"/>
      <c r="D90" s="140"/>
      <c r="E90" s="51">
        <v>1460330</v>
      </c>
      <c r="F90" s="51">
        <v>41795</v>
      </c>
      <c r="G90" s="51">
        <v>38698</v>
      </c>
      <c r="H90" s="51">
        <v>29891</v>
      </c>
      <c r="I90" s="51">
        <v>32389</v>
      </c>
      <c r="J90" s="51">
        <v>22497</v>
      </c>
      <c r="K90" s="51">
        <v>364133</v>
      </c>
      <c r="L90" s="51">
        <v>339415</v>
      </c>
      <c r="M90" s="51">
        <v>86189</v>
      </c>
      <c r="N90" s="51">
        <v>104444</v>
      </c>
      <c r="O90" s="51">
        <v>94066</v>
      </c>
      <c r="P90" s="51">
        <v>196762</v>
      </c>
      <c r="Q90" s="51">
        <v>110051</v>
      </c>
    </row>
    <row r="91" spans="1:19" hidden="1" x14ac:dyDescent="0.25">
      <c r="A91" s="23"/>
      <c r="B91" s="23"/>
      <c r="C91" s="23"/>
      <c r="D91" s="39"/>
      <c r="E91" s="51"/>
      <c r="F91" s="51"/>
      <c r="G91" s="51"/>
      <c r="H91" s="51"/>
      <c r="I91" s="51"/>
      <c r="J91" s="51"/>
      <c r="K91" s="51"/>
      <c r="L91" s="51"/>
      <c r="M91" s="51"/>
      <c r="N91" s="51"/>
      <c r="O91" s="51"/>
      <c r="P91" s="51"/>
      <c r="Q91" s="51"/>
    </row>
    <row r="92" spans="1:19" ht="27" hidden="1" customHeight="1" x14ac:dyDescent="0.25">
      <c r="A92" s="17" t="s">
        <v>135</v>
      </c>
      <c r="B92" s="139" t="s">
        <v>131</v>
      </c>
      <c r="C92" s="141"/>
      <c r="D92" s="140"/>
      <c r="E92" s="51">
        <v>1183751</v>
      </c>
      <c r="F92" s="51">
        <v>0</v>
      </c>
      <c r="G92" s="51">
        <v>11250</v>
      </c>
      <c r="H92" s="51">
        <v>0</v>
      </c>
      <c r="I92" s="51">
        <v>7875</v>
      </c>
      <c r="J92" s="51">
        <v>0</v>
      </c>
      <c r="K92" s="51">
        <v>348625</v>
      </c>
      <c r="L92" s="51">
        <v>320750</v>
      </c>
      <c r="M92" s="51">
        <v>65000</v>
      </c>
      <c r="N92" s="51">
        <v>82750</v>
      </c>
      <c r="O92" s="51">
        <v>73375</v>
      </c>
      <c r="P92" s="51">
        <v>180125</v>
      </c>
      <c r="Q92" s="51">
        <v>94001</v>
      </c>
    </row>
    <row r="93" spans="1:19" ht="24" hidden="1" customHeight="1" x14ac:dyDescent="0.25">
      <c r="A93" s="17" t="s">
        <v>136</v>
      </c>
      <c r="B93" s="139" t="s">
        <v>132</v>
      </c>
      <c r="C93" s="141"/>
      <c r="D93" s="140"/>
      <c r="E93" s="51">
        <v>0</v>
      </c>
      <c r="F93" s="51"/>
      <c r="G93" s="51"/>
      <c r="H93" s="51"/>
      <c r="I93" s="51"/>
      <c r="J93" s="51"/>
      <c r="K93" s="51"/>
      <c r="L93" s="51"/>
      <c r="M93" s="51"/>
      <c r="N93" s="51"/>
      <c r="O93" s="51"/>
      <c r="P93" s="51"/>
      <c r="Q93" s="51"/>
    </row>
    <row r="94" spans="1:19" ht="12" hidden="1" customHeight="1" x14ac:dyDescent="0.25">
      <c r="A94" s="17" t="s">
        <v>137</v>
      </c>
      <c r="B94" s="139" t="s">
        <v>134</v>
      </c>
      <c r="C94" s="141"/>
      <c r="D94" s="140"/>
      <c r="E94" s="51">
        <v>276579</v>
      </c>
      <c r="F94" s="51">
        <v>41795</v>
      </c>
      <c r="G94" s="51">
        <v>27448</v>
      </c>
      <c r="H94" s="51">
        <v>29891</v>
      </c>
      <c r="I94" s="51">
        <v>24514</v>
      </c>
      <c r="J94" s="51">
        <v>22497</v>
      </c>
      <c r="K94" s="51">
        <v>15508</v>
      </c>
      <c r="L94" s="51">
        <v>18665</v>
      </c>
      <c r="M94" s="51">
        <v>21189</v>
      </c>
      <c r="N94" s="51">
        <v>21694</v>
      </c>
      <c r="O94" s="51">
        <v>20691</v>
      </c>
      <c r="P94" s="51">
        <v>16637</v>
      </c>
      <c r="Q94" s="51">
        <v>16050</v>
      </c>
    </row>
    <row r="95" spans="1:19" hidden="1" x14ac:dyDescent="0.25">
      <c r="A95" s="20"/>
      <c r="B95" s="20"/>
      <c r="C95" s="20"/>
      <c r="D95" s="21"/>
      <c r="E95" s="51"/>
      <c r="F95" s="51"/>
      <c r="G95" s="51"/>
      <c r="H95" s="51"/>
      <c r="I95" s="51"/>
      <c r="J95" s="51"/>
      <c r="K95" s="51"/>
      <c r="L95" s="51"/>
      <c r="M95" s="51"/>
      <c r="N95" s="51"/>
      <c r="O95" s="51"/>
      <c r="P95" s="51"/>
      <c r="Q95" s="51"/>
    </row>
    <row r="96" spans="1:19" x14ac:dyDescent="0.25">
      <c r="A96" s="19" t="s">
        <v>140</v>
      </c>
      <c r="B96" s="20"/>
      <c r="C96" s="20"/>
      <c r="D96" s="21"/>
      <c r="E96" s="51">
        <v>34959099</v>
      </c>
      <c r="F96" s="51">
        <v>3150048</v>
      </c>
      <c r="G96" s="51">
        <v>3137499</v>
      </c>
      <c r="H96" s="51">
        <v>3354490</v>
      </c>
      <c r="I96" s="51">
        <v>2921220</v>
      </c>
      <c r="J96" s="51">
        <v>3111082</v>
      </c>
      <c r="K96" s="51">
        <v>3913420</v>
      </c>
      <c r="L96" s="51">
        <v>2772333</v>
      </c>
      <c r="M96" s="51">
        <v>2929486</v>
      </c>
      <c r="N96" s="51">
        <v>3134647</v>
      </c>
      <c r="O96" s="51">
        <v>1997669</v>
      </c>
      <c r="P96" s="51">
        <v>2895181</v>
      </c>
      <c r="Q96" s="51">
        <v>1642024</v>
      </c>
    </row>
    <row r="97" spans="1:18" hidden="1" x14ac:dyDescent="0.25">
      <c r="A97" s="20"/>
      <c r="B97" s="20"/>
      <c r="C97" s="20"/>
      <c r="D97" s="21"/>
      <c r="E97" s="51"/>
      <c r="F97" s="51"/>
      <c r="G97" s="51"/>
      <c r="H97" s="51"/>
      <c r="I97" s="51"/>
      <c r="J97" s="51"/>
      <c r="K97" s="51"/>
      <c r="L97" s="51"/>
      <c r="M97" s="51"/>
      <c r="N97" s="51"/>
      <c r="O97" s="51"/>
      <c r="P97" s="51"/>
      <c r="Q97" s="51"/>
    </row>
    <row r="98" spans="1:18" ht="23.25" hidden="1" customHeight="1" x14ac:dyDescent="0.25">
      <c r="A98" s="17" t="s">
        <v>141</v>
      </c>
      <c r="B98" s="139" t="s">
        <v>142</v>
      </c>
      <c r="C98" s="141"/>
      <c r="D98" s="140"/>
      <c r="E98" s="51">
        <v>34959099</v>
      </c>
      <c r="F98" s="51">
        <v>3150048</v>
      </c>
      <c r="G98" s="51">
        <v>3137499</v>
      </c>
      <c r="H98" s="51">
        <v>3354490</v>
      </c>
      <c r="I98" s="51">
        <v>2921220</v>
      </c>
      <c r="J98" s="51">
        <v>3111082</v>
      </c>
      <c r="K98" s="51">
        <v>3913420</v>
      </c>
      <c r="L98" s="51">
        <v>2772333</v>
      </c>
      <c r="M98" s="51">
        <v>2929486</v>
      </c>
      <c r="N98" s="51">
        <v>3134647</v>
      </c>
      <c r="O98" s="51">
        <v>1997669</v>
      </c>
      <c r="P98" s="51">
        <v>2895181</v>
      </c>
      <c r="Q98" s="51">
        <v>1642024</v>
      </c>
    </row>
    <row r="99" spans="1:18" hidden="1" x14ac:dyDescent="0.25">
      <c r="A99" s="20"/>
      <c r="B99" s="20"/>
      <c r="C99" s="20"/>
      <c r="D99" s="21"/>
      <c r="E99" s="51"/>
      <c r="F99" s="51"/>
      <c r="G99" s="51"/>
      <c r="H99" s="51"/>
      <c r="I99" s="51"/>
      <c r="J99" s="51"/>
      <c r="K99" s="51"/>
      <c r="L99" s="51"/>
      <c r="M99" s="51"/>
      <c r="N99" s="51"/>
      <c r="O99" s="51"/>
      <c r="P99" s="51"/>
      <c r="Q99" s="51"/>
    </row>
    <row r="100" spans="1:18" ht="33.75" customHeight="1" x14ac:dyDescent="0.25">
      <c r="A100" s="139" t="s">
        <v>144</v>
      </c>
      <c r="B100" s="141"/>
      <c r="C100" s="141"/>
      <c r="D100" s="140"/>
      <c r="E100" s="51">
        <v>0</v>
      </c>
      <c r="F100" s="51">
        <v>0</v>
      </c>
      <c r="G100" s="51">
        <v>0</v>
      </c>
      <c r="H100" s="51">
        <v>0</v>
      </c>
      <c r="I100" s="51">
        <v>0</v>
      </c>
      <c r="J100" s="51">
        <v>0</v>
      </c>
      <c r="K100" s="51">
        <v>0</v>
      </c>
      <c r="L100" s="51">
        <v>0</v>
      </c>
      <c r="M100" s="51">
        <v>0</v>
      </c>
      <c r="N100" s="51">
        <v>0</v>
      </c>
      <c r="O100" s="51">
        <v>0</v>
      </c>
      <c r="P100" s="51">
        <v>0</v>
      </c>
      <c r="Q100" s="51">
        <v>0</v>
      </c>
    </row>
    <row r="101" spans="1:18" ht="0.75" customHeight="1" x14ac:dyDescent="0.25">
      <c r="A101" s="18"/>
      <c r="B101" s="16"/>
      <c r="C101" s="20"/>
      <c r="D101" s="20"/>
      <c r="E101" s="20"/>
      <c r="F101" s="21"/>
      <c r="G101" s="47"/>
      <c r="H101" s="47"/>
      <c r="I101" s="47"/>
      <c r="J101" s="47"/>
      <c r="K101" s="47"/>
      <c r="L101" s="47"/>
      <c r="M101" s="47"/>
      <c r="N101" s="47"/>
      <c r="O101" s="47"/>
      <c r="P101" s="47"/>
      <c r="Q101" s="47"/>
      <c r="R101" s="111">
        <v>0</v>
      </c>
    </row>
    <row r="102" spans="1:18" ht="15" x14ac:dyDescent="0.25">
      <c r="A102" s="127" t="s">
        <v>145</v>
      </c>
      <c r="B102" s="127"/>
      <c r="C102" s="127"/>
      <c r="D102" s="127"/>
      <c r="E102" s="128">
        <v>540580004</v>
      </c>
      <c r="F102" s="128">
        <v>26799740</v>
      </c>
      <c r="G102" s="128">
        <v>54380211</v>
      </c>
      <c r="H102" s="128">
        <v>84247644</v>
      </c>
      <c r="I102" s="128">
        <v>32003304</v>
      </c>
      <c r="J102" s="128">
        <v>38242162</v>
      </c>
      <c r="K102" s="128">
        <v>55569790</v>
      </c>
      <c r="L102" s="128">
        <v>51821945</v>
      </c>
      <c r="M102" s="128">
        <v>27595826</v>
      </c>
      <c r="N102" s="128">
        <v>36554790</v>
      </c>
      <c r="O102" s="128">
        <v>36317073</v>
      </c>
      <c r="P102" s="128">
        <v>47082003</v>
      </c>
      <c r="Q102" s="128">
        <v>49965516</v>
      </c>
    </row>
    <row r="103" spans="1:18" hidden="1" x14ac:dyDescent="0.25">
      <c r="A103" s="18"/>
      <c r="B103" s="16"/>
      <c r="C103" s="20"/>
      <c r="D103" s="20"/>
      <c r="E103" s="20"/>
      <c r="F103" s="21"/>
      <c r="G103" s="47"/>
      <c r="H103" s="47"/>
      <c r="I103" s="47"/>
      <c r="J103" s="47"/>
      <c r="K103" s="47"/>
      <c r="L103" s="47"/>
      <c r="M103" s="47"/>
      <c r="N103" s="47"/>
      <c r="O103" s="47"/>
      <c r="P103" s="47"/>
      <c r="Q103" s="47"/>
      <c r="R103" s="111">
        <v>0</v>
      </c>
    </row>
    <row r="104" spans="1:18" x14ac:dyDescent="0.25">
      <c r="A104" s="139" t="s">
        <v>150</v>
      </c>
      <c r="B104" s="141"/>
      <c r="C104" s="141"/>
      <c r="D104" s="140"/>
      <c r="E104" s="54">
        <v>539838605</v>
      </c>
      <c r="F104" s="54">
        <v>26673302</v>
      </c>
      <c r="G104" s="54">
        <v>54278536</v>
      </c>
      <c r="H104" s="54">
        <v>84128353</v>
      </c>
      <c r="I104" s="54">
        <v>31952844</v>
      </c>
      <c r="J104" s="54">
        <v>38188729</v>
      </c>
      <c r="K104" s="54">
        <v>55499618</v>
      </c>
      <c r="L104" s="54">
        <v>51794974</v>
      </c>
      <c r="M104" s="54">
        <v>27559675</v>
      </c>
      <c r="N104" s="54">
        <v>36528390</v>
      </c>
      <c r="O104" s="54">
        <v>36282001</v>
      </c>
      <c r="P104" s="54">
        <v>47047868</v>
      </c>
      <c r="Q104" s="54">
        <v>49904315</v>
      </c>
    </row>
    <row r="105" spans="1:18" hidden="1" x14ac:dyDescent="0.25">
      <c r="A105" s="17" t="s">
        <v>147</v>
      </c>
      <c r="B105" s="139" t="s">
        <v>373</v>
      </c>
      <c r="C105" s="141"/>
      <c r="D105" s="140"/>
      <c r="E105" s="54">
        <v>437877245</v>
      </c>
      <c r="F105" s="54">
        <v>16021075</v>
      </c>
      <c r="G105" s="54">
        <v>45328190</v>
      </c>
      <c r="H105" s="54">
        <v>74950744</v>
      </c>
      <c r="I105" s="54">
        <v>23639327</v>
      </c>
      <c r="J105" s="54">
        <v>30300980</v>
      </c>
      <c r="K105" s="54">
        <v>47428982</v>
      </c>
      <c r="L105" s="54">
        <v>44252565</v>
      </c>
      <c r="M105" s="54">
        <v>20550943</v>
      </c>
      <c r="N105" s="54">
        <v>28577394</v>
      </c>
      <c r="O105" s="54">
        <v>28583347</v>
      </c>
      <c r="P105" s="54">
        <v>39767225</v>
      </c>
      <c r="Q105" s="54">
        <v>38476473</v>
      </c>
    </row>
    <row r="106" spans="1:18" hidden="1" x14ac:dyDescent="0.25">
      <c r="A106" s="20"/>
      <c r="B106" s="17" t="s">
        <v>148</v>
      </c>
      <c r="C106" s="139" t="s">
        <v>633</v>
      </c>
      <c r="D106" s="140"/>
      <c r="E106" s="54">
        <v>105310172</v>
      </c>
      <c r="F106" s="54">
        <v>10028718</v>
      </c>
      <c r="G106" s="54">
        <v>9544104</v>
      </c>
      <c r="H106" s="54">
        <v>6619491</v>
      </c>
      <c r="I106" s="54">
        <v>7986409</v>
      </c>
      <c r="J106" s="54">
        <v>7840042</v>
      </c>
      <c r="K106" s="54">
        <v>7550456</v>
      </c>
      <c r="L106" s="54">
        <v>8606463</v>
      </c>
      <c r="M106" s="54">
        <v>6675657</v>
      </c>
      <c r="N106" s="54">
        <v>9823290</v>
      </c>
      <c r="O106" s="54">
        <v>9176752</v>
      </c>
      <c r="P106" s="54">
        <v>11497175</v>
      </c>
      <c r="Q106" s="54">
        <v>9961615</v>
      </c>
    </row>
    <row r="107" spans="1:18" ht="33.75" hidden="1" customHeight="1" x14ac:dyDescent="0.25">
      <c r="A107" s="20"/>
      <c r="B107" s="20"/>
      <c r="C107" s="17" t="s">
        <v>374</v>
      </c>
      <c r="D107" s="41" t="s">
        <v>153</v>
      </c>
      <c r="E107" s="94">
        <v>1000</v>
      </c>
      <c r="F107" s="54">
        <v>100</v>
      </c>
      <c r="G107" s="54">
        <v>100</v>
      </c>
      <c r="H107" s="54">
        <v>100</v>
      </c>
      <c r="I107" s="54">
        <v>100</v>
      </c>
      <c r="J107" s="54">
        <v>100</v>
      </c>
      <c r="K107" s="54">
        <v>100</v>
      </c>
      <c r="L107" s="54">
        <v>50</v>
      </c>
      <c r="M107" s="54">
        <v>50</v>
      </c>
      <c r="N107" s="54">
        <v>50</v>
      </c>
      <c r="O107" s="54">
        <v>90</v>
      </c>
      <c r="P107" s="54">
        <v>80</v>
      </c>
      <c r="Q107" s="54">
        <v>80</v>
      </c>
    </row>
    <row r="108" spans="1:18" ht="36" hidden="1" customHeight="1" x14ac:dyDescent="0.25">
      <c r="A108" s="20"/>
      <c r="B108" s="20"/>
      <c r="C108" s="17" t="s">
        <v>375</v>
      </c>
      <c r="D108" s="41" t="s">
        <v>155</v>
      </c>
      <c r="E108" s="94">
        <v>95600000</v>
      </c>
      <c r="F108" s="54">
        <v>9707563</v>
      </c>
      <c r="G108" s="54">
        <v>8291031</v>
      </c>
      <c r="H108" s="54">
        <v>5853931</v>
      </c>
      <c r="I108" s="54">
        <v>7355006</v>
      </c>
      <c r="J108" s="54">
        <v>6675417</v>
      </c>
      <c r="K108" s="54">
        <v>7127454</v>
      </c>
      <c r="L108" s="54">
        <v>8172063</v>
      </c>
      <c r="M108" s="54">
        <v>6365056</v>
      </c>
      <c r="N108" s="54">
        <v>7660651</v>
      </c>
      <c r="O108" s="54">
        <v>8608345</v>
      </c>
      <c r="P108" s="54">
        <v>10625706</v>
      </c>
      <c r="Q108" s="54">
        <v>9157777</v>
      </c>
    </row>
    <row r="109" spans="1:18" ht="42.75" hidden="1" customHeight="1" x14ac:dyDescent="0.25">
      <c r="A109" s="20"/>
      <c r="B109" s="20"/>
      <c r="C109" s="17" t="s">
        <v>491</v>
      </c>
      <c r="D109" s="41" t="s">
        <v>627</v>
      </c>
      <c r="E109" s="94">
        <v>1</v>
      </c>
      <c r="F109" s="54">
        <v>0</v>
      </c>
      <c r="G109" s="54">
        <v>0</v>
      </c>
      <c r="H109" s="54">
        <v>0</v>
      </c>
      <c r="I109" s="54">
        <v>0</v>
      </c>
      <c r="J109" s="54">
        <v>0</v>
      </c>
      <c r="K109" s="54">
        <v>0</v>
      </c>
      <c r="L109" s="54">
        <v>0</v>
      </c>
      <c r="M109" s="54">
        <v>0</v>
      </c>
      <c r="N109" s="54">
        <v>0</v>
      </c>
      <c r="O109" s="54">
        <v>0</v>
      </c>
      <c r="P109" s="54">
        <v>0</v>
      </c>
      <c r="Q109" s="54">
        <v>1</v>
      </c>
    </row>
    <row r="110" spans="1:18" ht="54.75" hidden="1" customHeight="1" x14ac:dyDescent="0.25">
      <c r="A110" s="20"/>
      <c r="B110" s="20"/>
      <c r="C110" s="17" t="s">
        <v>492</v>
      </c>
      <c r="D110" s="41" t="s">
        <v>639</v>
      </c>
      <c r="E110" s="94">
        <v>9709171</v>
      </c>
      <c r="F110" s="54">
        <v>321055</v>
      </c>
      <c r="G110" s="54">
        <v>1252973</v>
      </c>
      <c r="H110" s="54">
        <v>765460</v>
      </c>
      <c r="I110" s="54">
        <v>631303</v>
      </c>
      <c r="J110" s="54">
        <v>1164525</v>
      </c>
      <c r="K110" s="54">
        <v>422902</v>
      </c>
      <c r="L110" s="54">
        <v>434350</v>
      </c>
      <c r="M110" s="54">
        <v>310551</v>
      </c>
      <c r="N110" s="54">
        <v>2162589</v>
      </c>
      <c r="O110" s="54">
        <v>568317</v>
      </c>
      <c r="P110" s="54">
        <v>871389</v>
      </c>
      <c r="Q110" s="54">
        <v>803757</v>
      </c>
    </row>
    <row r="111" spans="1:18" ht="14.25" hidden="1" customHeight="1" x14ac:dyDescent="0.25">
      <c r="A111" s="20"/>
      <c r="B111" s="17" t="s">
        <v>628</v>
      </c>
      <c r="C111" s="139" t="s">
        <v>497</v>
      </c>
      <c r="D111" s="140"/>
      <c r="E111" s="54">
        <v>332567073</v>
      </c>
      <c r="F111" s="54">
        <v>5992357</v>
      </c>
      <c r="G111" s="54">
        <v>35784086</v>
      </c>
      <c r="H111" s="54">
        <v>68331253</v>
      </c>
      <c r="I111" s="54">
        <v>15652918</v>
      </c>
      <c r="J111" s="54">
        <v>22460938</v>
      </c>
      <c r="K111" s="54">
        <v>39878526</v>
      </c>
      <c r="L111" s="54">
        <v>35646102</v>
      </c>
      <c r="M111" s="54">
        <v>13875286</v>
      </c>
      <c r="N111" s="54">
        <v>18754104</v>
      </c>
      <c r="O111" s="54">
        <v>19406595</v>
      </c>
      <c r="P111" s="54">
        <v>28270050</v>
      </c>
      <c r="Q111" s="54">
        <v>28514858</v>
      </c>
    </row>
    <row r="112" spans="1:18" ht="17.25" hidden="1" customHeight="1" x14ac:dyDescent="0.25">
      <c r="A112" s="17" t="s">
        <v>629</v>
      </c>
      <c r="B112" s="139" t="s">
        <v>163</v>
      </c>
      <c r="C112" s="141" t="s">
        <v>372</v>
      </c>
      <c r="D112" s="140"/>
      <c r="E112" s="51">
        <v>1</v>
      </c>
      <c r="F112" s="54">
        <v>0</v>
      </c>
      <c r="G112" s="54">
        <v>0</v>
      </c>
      <c r="H112" s="54">
        <v>0</v>
      </c>
      <c r="I112" s="54">
        <v>0</v>
      </c>
      <c r="J112" s="54">
        <v>0</v>
      </c>
      <c r="K112" s="54">
        <v>0</v>
      </c>
      <c r="L112" s="54">
        <v>0</v>
      </c>
      <c r="M112" s="54">
        <v>0</v>
      </c>
      <c r="N112" s="54">
        <v>0</v>
      </c>
      <c r="O112" s="54">
        <v>0</v>
      </c>
      <c r="P112" s="54">
        <v>0</v>
      </c>
      <c r="Q112" s="54">
        <v>1</v>
      </c>
    </row>
    <row r="113" spans="1:18" ht="16.5" hidden="1" customHeight="1" x14ac:dyDescent="0.25">
      <c r="A113" s="17" t="s">
        <v>493</v>
      </c>
      <c r="B113" s="139" t="s">
        <v>164</v>
      </c>
      <c r="C113" s="141"/>
      <c r="D113" s="140"/>
      <c r="E113" s="51">
        <v>32111</v>
      </c>
      <c r="F113" s="54">
        <v>0</v>
      </c>
      <c r="G113" s="54">
        <v>2449</v>
      </c>
      <c r="H113" s="54">
        <v>2003</v>
      </c>
      <c r="I113" s="54">
        <v>0</v>
      </c>
      <c r="J113" s="54">
        <v>9186</v>
      </c>
      <c r="K113" s="54">
        <v>3403</v>
      </c>
      <c r="L113" s="54">
        <v>83</v>
      </c>
      <c r="M113" s="54">
        <v>515</v>
      </c>
      <c r="N113" s="54">
        <v>4361</v>
      </c>
      <c r="O113" s="54">
        <v>10106</v>
      </c>
      <c r="P113" s="54">
        <v>0</v>
      </c>
      <c r="Q113" s="54">
        <v>5</v>
      </c>
    </row>
    <row r="114" spans="1:18" ht="21.75" hidden="1" customHeight="1" x14ac:dyDescent="0.25">
      <c r="A114" s="17" t="s">
        <v>494</v>
      </c>
      <c r="B114" s="139" t="s">
        <v>165</v>
      </c>
      <c r="C114" s="141"/>
      <c r="D114" s="140"/>
      <c r="E114" s="51">
        <v>57203861</v>
      </c>
      <c r="F114" s="54">
        <v>6796994</v>
      </c>
      <c r="G114" s="54">
        <v>5221994</v>
      </c>
      <c r="H114" s="54">
        <v>5471994</v>
      </c>
      <c r="I114" s="54">
        <v>4643994</v>
      </c>
      <c r="J114" s="54">
        <v>4331994</v>
      </c>
      <c r="K114" s="54">
        <v>4372994</v>
      </c>
      <c r="L114" s="54">
        <v>3883044</v>
      </c>
      <c r="M114" s="54">
        <v>3282174</v>
      </c>
      <c r="N114" s="54">
        <v>3822544</v>
      </c>
      <c r="O114" s="54">
        <v>4032044</v>
      </c>
      <c r="P114" s="54">
        <v>3632044</v>
      </c>
      <c r="Q114" s="54">
        <v>7712047</v>
      </c>
    </row>
    <row r="115" spans="1:18" ht="18.75" hidden="1" customHeight="1" x14ac:dyDescent="0.25">
      <c r="A115" s="17" t="s">
        <v>495</v>
      </c>
      <c r="B115" s="139" t="s">
        <v>631</v>
      </c>
      <c r="C115" s="141"/>
      <c r="D115" s="140"/>
      <c r="E115" s="51">
        <v>1</v>
      </c>
      <c r="F115" s="54">
        <v>0</v>
      </c>
      <c r="G115" s="54">
        <v>0</v>
      </c>
      <c r="H115" s="54">
        <v>0</v>
      </c>
      <c r="I115" s="54">
        <v>0</v>
      </c>
      <c r="J115" s="54">
        <v>0</v>
      </c>
      <c r="K115" s="54">
        <v>0</v>
      </c>
      <c r="L115" s="54">
        <v>0</v>
      </c>
      <c r="M115" s="54">
        <v>0</v>
      </c>
      <c r="N115" s="54">
        <v>0</v>
      </c>
      <c r="O115" s="54">
        <v>0</v>
      </c>
      <c r="P115" s="54">
        <v>0</v>
      </c>
      <c r="Q115" s="54">
        <v>1</v>
      </c>
    </row>
    <row r="116" spans="1:18" ht="18.75" hidden="1" customHeight="1" x14ac:dyDescent="0.25">
      <c r="A116" s="17" t="s">
        <v>496</v>
      </c>
      <c r="B116" s="139" t="s">
        <v>168</v>
      </c>
      <c r="C116" s="141"/>
      <c r="D116" s="140"/>
      <c r="E116" s="51">
        <v>41898110</v>
      </c>
      <c r="F116" s="54">
        <v>3584279</v>
      </c>
      <c r="G116" s="54">
        <v>3457829</v>
      </c>
      <c r="H116" s="54">
        <v>3457829</v>
      </c>
      <c r="I116" s="54">
        <v>3547829</v>
      </c>
      <c r="J116" s="54">
        <v>3456829</v>
      </c>
      <c r="K116" s="54">
        <v>3453854</v>
      </c>
      <c r="L116" s="54">
        <v>3452024</v>
      </c>
      <c r="M116" s="54">
        <v>3458399</v>
      </c>
      <c r="N116" s="54">
        <v>3634209</v>
      </c>
      <c r="O116" s="54">
        <v>3465009</v>
      </c>
      <c r="P116" s="54">
        <v>3465009</v>
      </c>
      <c r="Q116" s="54">
        <v>3465011</v>
      </c>
    </row>
    <row r="117" spans="1:18" ht="18.75" hidden="1" customHeight="1" x14ac:dyDescent="0.25">
      <c r="A117" s="17" t="s">
        <v>630</v>
      </c>
      <c r="B117" s="139" t="s">
        <v>632</v>
      </c>
      <c r="C117" s="141"/>
      <c r="D117" s="140"/>
      <c r="E117" s="51">
        <v>2827276</v>
      </c>
      <c r="F117" s="54">
        <v>270954</v>
      </c>
      <c r="G117" s="54">
        <v>268074</v>
      </c>
      <c r="H117" s="54">
        <v>245783</v>
      </c>
      <c r="I117" s="54">
        <v>121694</v>
      </c>
      <c r="J117" s="54">
        <v>89740</v>
      </c>
      <c r="K117" s="54">
        <v>240385</v>
      </c>
      <c r="L117" s="54">
        <v>207258</v>
      </c>
      <c r="M117" s="54">
        <v>267644</v>
      </c>
      <c r="N117" s="54">
        <v>489882</v>
      </c>
      <c r="O117" s="54">
        <v>191495</v>
      </c>
      <c r="P117" s="54">
        <v>183590</v>
      </c>
      <c r="Q117" s="54">
        <v>250777</v>
      </c>
    </row>
    <row r="118" spans="1:18" hidden="1" x14ac:dyDescent="0.25">
      <c r="A118" s="4"/>
      <c r="B118" s="7"/>
      <c r="C118" s="7"/>
      <c r="D118" s="46"/>
      <c r="E118" s="47"/>
      <c r="F118" s="47"/>
      <c r="G118" s="47"/>
      <c r="H118" s="47"/>
      <c r="I118" s="47"/>
      <c r="J118" s="47"/>
      <c r="K118" s="47"/>
      <c r="L118" s="47"/>
      <c r="M118" s="47"/>
      <c r="N118" s="47"/>
      <c r="O118" s="47"/>
      <c r="P118" s="47"/>
      <c r="Q118" s="47"/>
    </row>
    <row r="119" spans="1:18" x14ac:dyDescent="0.25">
      <c r="A119" s="19" t="s">
        <v>175</v>
      </c>
      <c r="B119" s="20"/>
      <c r="C119" s="20"/>
      <c r="D119" s="21"/>
      <c r="E119" s="51">
        <v>0</v>
      </c>
      <c r="F119" s="51">
        <v>0</v>
      </c>
      <c r="G119" s="51">
        <v>0</v>
      </c>
      <c r="H119" s="51">
        <v>0</v>
      </c>
      <c r="I119" s="51">
        <v>0</v>
      </c>
      <c r="J119" s="51">
        <v>0</v>
      </c>
      <c r="K119" s="51">
        <v>0</v>
      </c>
      <c r="L119" s="51">
        <v>0</v>
      </c>
      <c r="M119" s="51">
        <v>0</v>
      </c>
      <c r="N119" s="51">
        <v>0</v>
      </c>
      <c r="O119" s="51">
        <v>0</v>
      </c>
      <c r="P119" s="51">
        <v>0</v>
      </c>
      <c r="Q119" s="51">
        <v>0</v>
      </c>
    </row>
    <row r="120" spans="1:18" hidden="1" x14ac:dyDescent="0.25">
      <c r="A120" s="20"/>
      <c r="B120" s="20"/>
      <c r="C120" s="20"/>
      <c r="D120" s="21"/>
      <c r="E120" s="51"/>
      <c r="F120" s="51"/>
      <c r="G120" s="51"/>
      <c r="H120" s="51"/>
      <c r="I120" s="51"/>
      <c r="J120" s="51"/>
      <c r="K120" s="51"/>
      <c r="L120" s="51"/>
      <c r="M120" s="51"/>
      <c r="N120" s="51"/>
      <c r="O120" s="51"/>
      <c r="P120" s="51"/>
      <c r="Q120" s="51"/>
    </row>
    <row r="121" spans="1:18" ht="42" customHeight="1" x14ac:dyDescent="0.25">
      <c r="A121" s="139" t="s">
        <v>177</v>
      </c>
      <c r="B121" s="141"/>
      <c r="C121" s="141"/>
      <c r="D121" s="140"/>
      <c r="E121" s="110">
        <v>741399</v>
      </c>
      <c r="F121" s="94">
        <v>126438</v>
      </c>
      <c r="G121" s="94">
        <v>101675</v>
      </c>
      <c r="H121" s="94">
        <v>119291</v>
      </c>
      <c r="I121" s="94">
        <v>50460</v>
      </c>
      <c r="J121" s="94">
        <v>53433</v>
      </c>
      <c r="K121" s="94">
        <v>70172</v>
      </c>
      <c r="L121" s="94">
        <v>26971</v>
      </c>
      <c r="M121" s="94">
        <v>36151</v>
      </c>
      <c r="N121" s="94">
        <v>26400</v>
      </c>
      <c r="O121" s="94">
        <v>35072</v>
      </c>
      <c r="P121" s="94">
        <v>34135</v>
      </c>
      <c r="Q121" s="94">
        <v>61201</v>
      </c>
    </row>
    <row r="122" spans="1:18" ht="32.25" hidden="1" customHeight="1" x14ac:dyDescent="0.25">
      <c r="A122" s="18"/>
      <c r="B122" s="16"/>
      <c r="C122" s="17" t="s">
        <v>489</v>
      </c>
      <c r="D122" s="139" t="s">
        <v>637</v>
      </c>
      <c r="E122" s="141"/>
      <c r="F122" s="141"/>
      <c r="G122" s="94">
        <v>499563</v>
      </c>
      <c r="H122" s="54">
        <v>102211</v>
      </c>
      <c r="I122" s="54">
        <v>74106</v>
      </c>
      <c r="J122" s="54">
        <v>79507</v>
      </c>
      <c r="K122" s="54">
        <v>38473</v>
      </c>
      <c r="L122" s="54">
        <v>25338</v>
      </c>
      <c r="M122" s="54">
        <v>33593</v>
      </c>
      <c r="N122" s="54">
        <v>25188</v>
      </c>
      <c r="O122" s="54">
        <v>24837</v>
      </c>
      <c r="P122" s="54">
        <v>24993</v>
      </c>
      <c r="Q122" s="54">
        <v>27706</v>
      </c>
      <c r="R122" s="111">
        <v>499563</v>
      </c>
    </row>
    <row r="123" spans="1:18" ht="32.25" hidden="1" customHeight="1" x14ac:dyDescent="0.25">
      <c r="A123" s="18"/>
      <c r="B123" s="16"/>
      <c r="C123" s="17" t="s">
        <v>490</v>
      </c>
      <c r="D123" s="139" t="s">
        <v>638</v>
      </c>
      <c r="E123" s="141"/>
      <c r="F123" s="141"/>
      <c r="G123" s="94">
        <v>241836</v>
      </c>
      <c r="H123" s="54">
        <v>24227</v>
      </c>
      <c r="I123" s="54">
        <v>27569</v>
      </c>
      <c r="J123" s="54">
        <v>39784</v>
      </c>
      <c r="K123" s="54">
        <v>11987</v>
      </c>
      <c r="L123" s="54">
        <v>28095</v>
      </c>
      <c r="M123" s="54">
        <v>36579</v>
      </c>
      <c r="N123" s="54">
        <v>1783</v>
      </c>
      <c r="O123" s="54">
        <v>11314</v>
      </c>
      <c r="P123" s="54">
        <v>1407</v>
      </c>
      <c r="Q123" s="54">
        <v>7366</v>
      </c>
      <c r="R123" s="111">
        <v>241836</v>
      </c>
    </row>
    <row r="124" spans="1:18" hidden="1" x14ac:dyDescent="0.25">
      <c r="A124" s="18"/>
      <c r="B124" s="16"/>
      <c r="C124" s="20"/>
      <c r="D124" s="20"/>
      <c r="E124" s="20"/>
      <c r="F124" s="21"/>
      <c r="G124" s="47"/>
      <c r="H124" s="47"/>
      <c r="I124" s="47"/>
      <c r="J124" s="47"/>
      <c r="K124" s="47"/>
      <c r="L124" s="47"/>
      <c r="M124" s="47"/>
      <c r="N124" s="47"/>
      <c r="O124" s="47"/>
      <c r="P124" s="47"/>
      <c r="Q124" s="47"/>
      <c r="R124" s="111">
        <v>0</v>
      </c>
    </row>
    <row r="125" spans="1:18" hidden="1" x14ac:dyDescent="0.25">
      <c r="A125" s="18"/>
      <c r="B125" s="16"/>
      <c r="C125" s="20"/>
      <c r="D125" s="20"/>
      <c r="E125" s="20"/>
      <c r="F125" s="21"/>
      <c r="G125" s="47"/>
      <c r="H125" s="47"/>
      <c r="I125" s="47"/>
      <c r="J125" s="47"/>
      <c r="K125" s="47"/>
      <c r="L125" s="47"/>
      <c r="M125" s="47"/>
      <c r="N125" s="47"/>
      <c r="O125" s="47"/>
      <c r="P125" s="47"/>
      <c r="Q125" s="47"/>
      <c r="R125" s="111">
        <v>0</v>
      </c>
    </row>
    <row r="126" spans="1:18" ht="15" x14ac:dyDescent="0.25">
      <c r="A126" s="127" t="s">
        <v>182</v>
      </c>
      <c r="B126" s="127"/>
      <c r="C126" s="127"/>
      <c r="D126" s="127"/>
      <c r="E126" s="128">
        <v>2611162970</v>
      </c>
      <c r="F126" s="128">
        <v>217596914</v>
      </c>
      <c r="G126" s="128">
        <v>217596914</v>
      </c>
      <c r="H126" s="128">
        <v>217596914</v>
      </c>
      <c r="I126" s="128">
        <v>217596914</v>
      </c>
      <c r="J126" s="128">
        <v>217596914</v>
      </c>
      <c r="K126" s="128">
        <v>217596914</v>
      </c>
      <c r="L126" s="128">
        <v>217596914</v>
      </c>
      <c r="M126" s="128">
        <v>217596914</v>
      </c>
      <c r="N126" s="128">
        <v>217596914</v>
      </c>
      <c r="O126" s="128">
        <v>217596914</v>
      </c>
      <c r="P126" s="128">
        <v>217596914</v>
      </c>
      <c r="Q126" s="128">
        <v>217596916</v>
      </c>
    </row>
    <row r="127" spans="1:18" s="11" customFormat="1" hidden="1" x14ac:dyDescent="0.25">
      <c r="A127" s="25"/>
      <c r="B127" s="26"/>
      <c r="C127" s="26"/>
      <c r="D127" s="26"/>
      <c r="E127" s="26"/>
      <c r="F127" s="43"/>
      <c r="G127" s="49"/>
      <c r="H127" s="49"/>
      <c r="I127" s="49"/>
      <c r="J127" s="49"/>
      <c r="K127" s="49"/>
      <c r="L127" s="49"/>
      <c r="M127" s="49"/>
      <c r="N127" s="49"/>
      <c r="O127" s="49"/>
      <c r="P127" s="49"/>
      <c r="Q127" s="49"/>
      <c r="R127" s="111">
        <v>0</v>
      </c>
    </row>
    <row r="128" spans="1:18" x14ac:dyDescent="0.25">
      <c r="A128" s="139" t="s">
        <v>183</v>
      </c>
      <c r="B128" s="141"/>
      <c r="C128" s="141"/>
      <c r="D128" s="140"/>
      <c r="E128" s="94">
        <v>2611162970</v>
      </c>
      <c r="F128" s="94">
        <v>217596914</v>
      </c>
      <c r="G128" s="94">
        <v>217596914</v>
      </c>
      <c r="H128" s="94">
        <v>217596914</v>
      </c>
      <c r="I128" s="94">
        <v>217596914</v>
      </c>
      <c r="J128" s="94">
        <v>217596914</v>
      </c>
      <c r="K128" s="94">
        <v>217596914</v>
      </c>
      <c r="L128" s="94">
        <v>217596914</v>
      </c>
      <c r="M128" s="94">
        <v>217596914</v>
      </c>
      <c r="N128" s="94">
        <v>217596914</v>
      </c>
      <c r="O128" s="94">
        <v>217596914</v>
      </c>
      <c r="P128" s="94">
        <v>217596914</v>
      </c>
      <c r="Q128" s="94">
        <v>217596916</v>
      </c>
    </row>
    <row r="129" spans="1:17" x14ac:dyDescent="0.25">
      <c r="A129" s="139" t="s">
        <v>184</v>
      </c>
      <c r="B129" s="141"/>
      <c r="C129" s="141"/>
      <c r="D129" s="140"/>
      <c r="E129" s="47">
        <v>0</v>
      </c>
      <c r="F129" s="47">
        <v>0</v>
      </c>
      <c r="G129" s="47">
        <v>0</v>
      </c>
      <c r="H129" s="47">
        <v>0</v>
      </c>
      <c r="I129" s="47">
        <v>0</v>
      </c>
      <c r="J129" s="47">
        <v>0</v>
      </c>
      <c r="K129" s="47">
        <v>0</v>
      </c>
      <c r="L129" s="47">
        <v>0</v>
      </c>
      <c r="M129" s="47">
        <v>0</v>
      </c>
      <c r="N129" s="47">
        <v>0</v>
      </c>
      <c r="O129" s="47">
        <v>0</v>
      </c>
      <c r="P129" s="47">
        <v>0</v>
      </c>
      <c r="Q129" s="47">
        <v>0</v>
      </c>
    </row>
    <row r="130" spans="1:17" ht="22.5" customHeight="1" x14ac:dyDescent="0.25">
      <c r="A130" s="139" t="s">
        <v>185</v>
      </c>
      <c r="B130" s="141"/>
      <c r="C130" s="141"/>
      <c r="D130" s="140"/>
      <c r="E130" s="47">
        <v>0</v>
      </c>
      <c r="F130" s="47">
        <v>0</v>
      </c>
      <c r="G130" s="47">
        <v>0</v>
      </c>
      <c r="H130" s="47">
        <v>0</v>
      </c>
      <c r="I130" s="47">
        <v>0</v>
      </c>
      <c r="J130" s="47">
        <v>0</v>
      </c>
      <c r="K130" s="47">
        <v>0</v>
      </c>
      <c r="L130" s="47">
        <v>0</v>
      </c>
      <c r="M130" s="47">
        <v>0</v>
      </c>
      <c r="N130" s="47">
        <v>0</v>
      </c>
      <c r="O130" s="47">
        <v>0</v>
      </c>
      <c r="P130" s="47">
        <v>0</v>
      </c>
      <c r="Q130" s="47">
        <v>0</v>
      </c>
    </row>
    <row r="131" spans="1:17" hidden="1" x14ac:dyDescent="0.25">
      <c r="C131" s="5"/>
      <c r="D131" s="5"/>
      <c r="E131" s="5"/>
      <c r="F131" s="38"/>
      <c r="G131" s="47"/>
      <c r="H131" s="47"/>
      <c r="I131" s="47"/>
      <c r="J131" s="47"/>
      <c r="K131" s="47"/>
      <c r="L131" s="47"/>
      <c r="M131" s="47"/>
      <c r="N131" s="47"/>
      <c r="O131" s="47"/>
      <c r="P131" s="47"/>
      <c r="Q131" s="47"/>
    </row>
    <row r="132" spans="1:17" ht="15" x14ac:dyDescent="0.25">
      <c r="A132" s="127" t="s">
        <v>189</v>
      </c>
      <c r="B132" s="127"/>
      <c r="C132" s="127"/>
      <c r="D132" s="127"/>
      <c r="E132" s="128">
        <v>29229904802</v>
      </c>
      <c r="F132" s="130">
        <v>2375028665.48</v>
      </c>
      <c r="G132" s="130">
        <v>2273683329.1599998</v>
      </c>
      <c r="H132" s="130">
        <v>2602891283.54</v>
      </c>
      <c r="I132" s="130">
        <v>2435193232.4499998</v>
      </c>
      <c r="J132" s="130">
        <v>2801757526.5700002</v>
      </c>
      <c r="K132" s="130">
        <v>2399953730.2600002</v>
      </c>
      <c r="L132" s="130">
        <v>2346899041.4499998</v>
      </c>
      <c r="M132" s="130">
        <v>2232708832.2400002</v>
      </c>
      <c r="N132" s="130">
        <v>2359086499.6599998</v>
      </c>
      <c r="O132" s="130">
        <v>2439540809.48</v>
      </c>
      <c r="P132" s="130">
        <v>2211099137.4200001</v>
      </c>
      <c r="Q132" s="130">
        <v>2752062714.29</v>
      </c>
    </row>
    <row r="133" spans="1:17" hidden="1" x14ac:dyDescent="0.25">
      <c r="C133" s="5"/>
      <c r="D133" s="5"/>
      <c r="E133" s="5"/>
      <c r="F133" s="38"/>
      <c r="G133" s="47"/>
      <c r="H133" s="47"/>
      <c r="I133" s="47"/>
      <c r="J133" s="47"/>
      <c r="K133" s="47"/>
      <c r="L133" s="47"/>
      <c r="M133" s="47"/>
      <c r="N133" s="47"/>
      <c r="O133" s="47"/>
      <c r="P133" s="47"/>
      <c r="Q133" s="47"/>
    </row>
    <row r="134" spans="1:17" x14ac:dyDescent="0.25">
      <c r="A134" s="19" t="s">
        <v>191</v>
      </c>
      <c r="B134" s="20"/>
      <c r="C134" s="20"/>
      <c r="D134" s="21"/>
      <c r="E134" s="54">
        <v>10922519999</v>
      </c>
      <c r="F134" s="54">
        <v>916081944.43000007</v>
      </c>
      <c r="G134" s="54">
        <v>979300225.11000001</v>
      </c>
      <c r="H134" s="54">
        <v>1031583046.49</v>
      </c>
      <c r="I134" s="54">
        <v>934609159.39999998</v>
      </c>
      <c r="J134" s="54">
        <v>1175727302.5200002</v>
      </c>
      <c r="K134" s="54">
        <v>824833940.20999992</v>
      </c>
      <c r="L134" s="54">
        <v>717993759.39999986</v>
      </c>
      <c r="M134" s="54">
        <v>967186758.19000006</v>
      </c>
      <c r="N134" s="54">
        <v>876330866.6099999</v>
      </c>
      <c r="O134" s="54">
        <v>928317094.42999983</v>
      </c>
      <c r="P134" s="54">
        <v>718836487.66999996</v>
      </c>
      <c r="Q134" s="54">
        <v>851719414.53999996</v>
      </c>
    </row>
    <row r="135" spans="1:17" hidden="1" x14ac:dyDescent="0.25">
      <c r="A135" s="20"/>
      <c r="B135" s="20"/>
      <c r="C135" s="20"/>
      <c r="D135" s="21"/>
      <c r="E135" s="47"/>
      <c r="F135" s="54"/>
      <c r="G135" s="54"/>
      <c r="H135" s="54"/>
      <c r="I135" s="54"/>
      <c r="J135" s="54"/>
      <c r="K135" s="54"/>
      <c r="L135" s="54"/>
      <c r="M135" s="54"/>
      <c r="N135" s="54"/>
      <c r="O135" s="54"/>
      <c r="P135" s="54"/>
      <c r="Q135" s="54"/>
    </row>
    <row r="136" spans="1:17" hidden="1" x14ac:dyDescent="0.25">
      <c r="A136" s="17" t="s">
        <v>200</v>
      </c>
      <c r="B136" s="139" t="s">
        <v>192</v>
      </c>
      <c r="C136" s="141"/>
      <c r="D136" s="140"/>
      <c r="E136" s="51">
        <v>7892519999</v>
      </c>
      <c r="F136" s="54">
        <v>680922243.85000002</v>
      </c>
      <c r="G136" s="54">
        <v>703540066.03999996</v>
      </c>
      <c r="H136" s="54">
        <v>779878409.25999999</v>
      </c>
      <c r="I136" s="54">
        <v>694997659.47000003</v>
      </c>
      <c r="J136" s="54">
        <v>900561133.50999999</v>
      </c>
      <c r="K136" s="54">
        <v>578793543.76999998</v>
      </c>
      <c r="L136" s="54">
        <v>473682893.75</v>
      </c>
      <c r="M136" s="54">
        <v>716389651.32000005</v>
      </c>
      <c r="N136" s="54">
        <v>622389024.80999994</v>
      </c>
      <c r="O136" s="54">
        <v>673706807.90999997</v>
      </c>
      <c r="P136" s="54">
        <v>463630419.60000002</v>
      </c>
      <c r="Q136" s="54">
        <v>604028145.71000004</v>
      </c>
    </row>
    <row r="137" spans="1:17" ht="12" hidden="1" customHeight="1" x14ac:dyDescent="0.25">
      <c r="A137" s="17" t="s">
        <v>201</v>
      </c>
      <c r="B137" s="139" t="s">
        <v>193</v>
      </c>
      <c r="C137" s="141"/>
      <c r="D137" s="140"/>
      <c r="E137" s="51">
        <v>772000000</v>
      </c>
      <c r="F137" s="54">
        <v>62682223.850000001</v>
      </c>
      <c r="G137" s="54">
        <v>67708920.969999999</v>
      </c>
      <c r="H137" s="54">
        <v>68438313.590000004</v>
      </c>
      <c r="I137" s="54">
        <v>61469955.719999999</v>
      </c>
      <c r="J137" s="54">
        <v>70301850.780000001</v>
      </c>
      <c r="K137" s="54">
        <v>65155773.899999999</v>
      </c>
      <c r="L137" s="54">
        <v>59521125.32</v>
      </c>
      <c r="M137" s="54">
        <v>64119489.640000001</v>
      </c>
      <c r="N137" s="54">
        <v>64529117.420000002</v>
      </c>
      <c r="O137" s="54">
        <v>64694171.719999999</v>
      </c>
      <c r="P137" s="54">
        <v>61060000.840000004</v>
      </c>
      <c r="Q137" s="54">
        <v>62319056.25</v>
      </c>
    </row>
    <row r="138" spans="1:17" ht="24.75" hidden="1" customHeight="1" x14ac:dyDescent="0.25">
      <c r="A138" s="17" t="s">
        <v>202</v>
      </c>
      <c r="B138" s="139" t="s">
        <v>194</v>
      </c>
      <c r="C138" s="141"/>
      <c r="D138" s="140"/>
      <c r="E138" s="51">
        <v>254000000</v>
      </c>
      <c r="F138" s="54">
        <v>17477021.48</v>
      </c>
      <c r="G138" s="54">
        <v>18841579.489999998</v>
      </c>
      <c r="H138" s="54">
        <v>22926809.219999999</v>
      </c>
      <c r="I138" s="54">
        <v>23003788.460000001</v>
      </c>
      <c r="J138" s="54">
        <v>17792715.75</v>
      </c>
      <c r="K138" s="54">
        <v>18972587.489999998</v>
      </c>
      <c r="L138" s="54">
        <v>22767058.449999999</v>
      </c>
      <c r="M138" s="54">
        <v>21023346.600000001</v>
      </c>
      <c r="N138" s="54">
        <v>22123428.329999998</v>
      </c>
      <c r="O138" s="54">
        <v>24812839.059999999</v>
      </c>
      <c r="P138" s="54">
        <v>24307113.559999999</v>
      </c>
      <c r="Q138" s="54">
        <v>19951712.109999999</v>
      </c>
    </row>
    <row r="139" spans="1:17" ht="21.75" hidden="1" customHeight="1" x14ac:dyDescent="0.25">
      <c r="A139" s="17" t="s">
        <v>203</v>
      </c>
      <c r="B139" s="139" t="s">
        <v>636</v>
      </c>
      <c r="C139" s="141"/>
      <c r="D139" s="140"/>
      <c r="E139" s="51">
        <v>30000000</v>
      </c>
      <c r="F139" s="54">
        <v>2500000</v>
      </c>
      <c r="G139" s="54">
        <v>2500000</v>
      </c>
      <c r="H139" s="54">
        <v>2500000</v>
      </c>
      <c r="I139" s="54">
        <v>2500000</v>
      </c>
      <c r="J139" s="54">
        <v>2500000</v>
      </c>
      <c r="K139" s="54">
        <v>2500000</v>
      </c>
      <c r="L139" s="54">
        <v>2500000</v>
      </c>
      <c r="M139" s="54">
        <v>2500000</v>
      </c>
      <c r="N139" s="54">
        <v>2500000</v>
      </c>
      <c r="O139" s="54">
        <v>2500000</v>
      </c>
      <c r="P139" s="54">
        <v>2500000</v>
      </c>
      <c r="Q139" s="54">
        <v>2500000</v>
      </c>
    </row>
    <row r="140" spans="1:17" ht="13.5" hidden="1" customHeight="1" x14ac:dyDescent="0.25">
      <c r="A140" s="17" t="s">
        <v>204</v>
      </c>
      <c r="B140" s="139" t="s">
        <v>196</v>
      </c>
      <c r="C140" s="141"/>
      <c r="D140" s="140"/>
      <c r="E140" s="51">
        <v>882000000</v>
      </c>
      <c r="F140" s="54">
        <v>62965255.520000003</v>
      </c>
      <c r="G140" s="54">
        <v>92103147.680000007</v>
      </c>
      <c r="H140" s="54">
        <v>68962384.170000002</v>
      </c>
      <c r="I140" s="54">
        <v>68962384.170000002</v>
      </c>
      <c r="J140" s="54">
        <v>97033411.140000001</v>
      </c>
      <c r="K140" s="54">
        <v>70507476.930000007</v>
      </c>
      <c r="L140" s="54">
        <v>68962384.170000002</v>
      </c>
      <c r="M140" s="54">
        <v>69563678.870000005</v>
      </c>
      <c r="N140" s="54">
        <v>68962384.170000002</v>
      </c>
      <c r="O140" s="54">
        <v>68962384.170000002</v>
      </c>
      <c r="P140" s="54">
        <v>76052724.819999993</v>
      </c>
      <c r="Q140" s="54">
        <v>68962384.189999998</v>
      </c>
    </row>
    <row r="141" spans="1:17" ht="21.75" hidden="1" customHeight="1" x14ac:dyDescent="0.25">
      <c r="A141" s="17" t="s">
        <v>205</v>
      </c>
      <c r="B141" s="139" t="s">
        <v>197</v>
      </c>
      <c r="C141" s="141"/>
      <c r="D141" s="140"/>
      <c r="E141" s="51"/>
      <c r="F141" s="54">
        <v>0</v>
      </c>
      <c r="G141" s="54">
        <v>0</v>
      </c>
      <c r="H141" s="54">
        <v>0</v>
      </c>
      <c r="I141" s="54">
        <v>0</v>
      </c>
      <c r="J141" s="54">
        <v>0</v>
      </c>
      <c r="K141" s="54">
        <v>0</v>
      </c>
      <c r="L141" s="54">
        <v>0</v>
      </c>
      <c r="M141" s="54">
        <v>0</v>
      </c>
      <c r="N141" s="54">
        <v>0</v>
      </c>
      <c r="O141" s="54">
        <v>0</v>
      </c>
      <c r="P141" s="54">
        <v>0</v>
      </c>
      <c r="Q141" s="54">
        <v>0</v>
      </c>
    </row>
    <row r="142" spans="1:17" ht="12" hidden="1" customHeight="1" x14ac:dyDescent="0.25">
      <c r="A142" s="17" t="s">
        <v>207</v>
      </c>
      <c r="B142" s="139" t="s">
        <v>198</v>
      </c>
      <c r="C142" s="141"/>
      <c r="D142" s="140"/>
      <c r="E142" s="51">
        <v>337000000</v>
      </c>
      <c r="F142" s="54">
        <v>26618533.07</v>
      </c>
      <c r="G142" s="54">
        <v>31689844.27</v>
      </c>
      <c r="H142" s="54">
        <v>25960463.59</v>
      </c>
      <c r="I142" s="54">
        <v>20758704.920000002</v>
      </c>
      <c r="J142" s="54">
        <v>24621524.68</v>
      </c>
      <c r="K142" s="54">
        <v>25987891.460000001</v>
      </c>
      <c r="L142" s="54">
        <v>27643631.050000001</v>
      </c>
      <c r="M142" s="54">
        <v>30673925.100000001</v>
      </c>
      <c r="N142" s="54">
        <v>32910245.219999999</v>
      </c>
      <c r="O142" s="54">
        <v>30724224.91</v>
      </c>
      <c r="P142" s="54">
        <v>28369562.190000001</v>
      </c>
      <c r="Q142" s="54">
        <v>31041449.539999999</v>
      </c>
    </row>
    <row r="143" spans="1:17" hidden="1" x14ac:dyDescent="0.25">
      <c r="A143" s="17" t="s">
        <v>206</v>
      </c>
      <c r="B143" s="139" t="s">
        <v>199</v>
      </c>
      <c r="C143" s="141"/>
      <c r="D143" s="140"/>
      <c r="E143" s="51">
        <v>755000000</v>
      </c>
      <c r="F143" s="54">
        <v>62916666.659999996</v>
      </c>
      <c r="G143" s="54">
        <v>62916666.659999996</v>
      </c>
      <c r="H143" s="54">
        <v>62916666.659999996</v>
      </c>
      <c r="I143" s="54">
        <v>62916666.659999996</v>
      </c>
      <c r="J143" s="54">
        <v>62916666.659999996</v>
      </c>
      <c r="K143" s="54">
        <v>62916666.659999996</v>
      </c>
      <c r="L143" s="54">
        <v>62916666.659999996</v>
      </c>
      <c r="M143" s="54">
        <v>62916666.659999996</v>
      </c>
      <c r="N143" s="54">
        <v>62916666.659999996</v>
      </c>
      <c r="O143" s="54">
        <v>62916666.659999996</v>
      </c>
      <c r="P143" s="54">
        <v>62916666.659999996</v>
      </c>
      <c r="Q143" s="54">
        <v>62916666.740000002</v>
      </c>
    </row>
    <row r="144" spans="1:17" hidden="1" x14ac:dyDescent="0.25">
      <c r="A144" s="20"/>
      <c r="B144" s="20"/>
      <c r="C144" s="20"/>
      <c r="D144" s="21"/>
      <c r="E144" s="47"/>
      <c r="F144" s="54"/>
      <c r="G144" s="54"/>
      <c r="H144" s="54"/>
      <c r="I144" s="54"/>
      <c r="J144" s="54"/>
      <c r="K144" s="54"/>
      <c r="L144" s="54"/>
      <c r="M144" s="54"/>
      <c r="N144" s="54"/>
      <c r="O144" s="54"/>
      <c r="P144" s="54"/>
      <c r="Q144" s="54"/>
    </row>
    <row r="145" spans="1:17" x14ac:dyDescent="0.25">
      <c r="A145" s="19" t="s">
        <v>209</v>
      </c>
      <c r="B145" s="20"/>
      <c r="C145" s="20"/>
      <c r="D145" s="21"/>
      <c r="E145" s="54">
        <v>11161998099</v>
      </c>
      <c r="F145" s="54">
        <v>1016023229.0500001</v>
      </c>
      <c r="G145" s="54">
        <v>851459612.05000007</v>
      </c>
      <c r="H145" s="54">
        <v>944551495.05000007</v>
      </c>
      <c r="I145" s="54">
        <v>868000048.05000007</v>
      </c>
      <c r="J145" s="54">
        <v>979061378.05000007</v>
      </c>
      <c r="K145" s="54">
        <v>949919920.05000007</v>
      </c>
      <c r="L145" s="54">
        <v>993962276.05000007</v>
      </c>
      <c r="M145" s="54">
        <v>644404633.05000007</v>
      </c>
      <c r="N145" s="54">
        <v>859138192.05000007</v>
      </c>
      <c r="O145" s="54">
        <v>895106274.05000007</v>
      </c>
      <c r="P145" s="54">
        <v>876145210.75</v>
      </c>
      <c r="Q145" s="54">
        <v>1284225830.75</v>
      </c>
    </row>
    <row r="146" spans="1:17" ht="24" hidden="1" customHeight="1" x14ac:dyDescent="0.25">
      <c r="A146" s="17" t="s">
        <v>213</v>
      </c>
      <c r="B146" s="139" t="s">
        <v>210</v>
      </c>
      <c r="C146" s="141"/>
      <c r="D146" s="140"/>
      <c r="E146" s="110">
        <v>5519877736</v>
      </c>
      <c r="F146" s="110">
        <v>487431485</v>
      </c>
      <c r="G146" s="110">
        <v>369663487</v>
      </c>
      <c r="H146" s="110">
        <v>456343695</v>
      </c>
      <c r="I146" s="110">
        <v>383021023</v>
      </c>
      <c r="J146" s="110">
        <v>486234842</v>
      </c>
      <c r="K146" s="110">
        <v>460514470</v>
      </c>
      <c r="L146" s="110">
        <v>512268835</v>
      </c>
      <c r="M146" s="110">
        <v>170966730</v>
      </c>
      <c r="N146" s="110">
        <v>384575216</v>
      </c>
      <c r="O146" s="110">
        <v>374348462</v>
      </c>
      <c r="P146" s="110">
        <v>500632287</v>
      </c>
      <c r="Q146" s="110">
        <v>933877204</v>
      </c>
    </row>
    <row r="147" spans="1:17" ht="24" hidden="1" customHeight="1" x14ac:dyDescent="0.25">
      <c r="A147" s="17" t="s">
        <v>214</v>
      </c>
      <c r="B147" s="139" t="s">
        <v>211</v>
      </c>
      <c r="C147" s="141"/>
      <c r="D147" s="140"/>
      <c r="E147" s="110">
        <v>1686585833</v>
      </c>
      <c r="F147" s="110">
        <v>168518237</v>
      </c>
      <c r="G147" s="110">
        <v>125933741</v>
      </c>
      <c r="H147" s="110">
        <v>132432676</v>
      </c>
      <c r="I147" s="110">
        <v>129883156</v>
      </c>
      <c r="J147" s="110">
        <v>137302111</v>
      </c>
      <c r="K147" s="110">
        <v>134331891</v>
      </c>
      <c r="L147" s="110">
        <v>125933743</v>
      </c>
      <c r="M147" s="110">
        <v>118961457</v>
      </c>
      <c r="N147" s="110">
        <v>119200815</v>
      </c>
      <c r="O147" s="110">
        <v>165652739</v>
      </c>
      <c r="P147" s="110">
        <v>178163230</v>
      </c>
      <c r="Q147" s="110">
        <v>150272037</v>
      </c>
    </row>
    <row r="148" spans="1:17" ht="23.25" hidden="1" customHeight="1" x14ac:dyDescent="0.25">
      <c r="A148" s="17" t="s">
        <v>215</v>
      </c>
      <c r="B148" s="139" t="s">
        <v>212</v>
      </c>
      <c r="C148" s="141"/>
      <c r="D148" s="140"/>
      <c r="E148" s="110">
        <v>1438856466</v>
      </c>
      <c r="F148" s="110">
        <v>143885646.59999999</v>
      </c>
      <c r="G148" s="110">
        <v>143885646.59999999</v>
      </c>
      <c r="H148" s="110">
        <v>143885646.59999999</v>
      </c>
      <c r="I148" s="110">
        <v>143885646.59999999</v>
      </c>
      <c r="J148" s="110">
        <v>143885646.59999999</v>
      </c>
      <c r="K148" s="110">
        <v>143885646.59999999</v>
      </c>
      <c r="L148" s="110">
        <v>143885646.59999999</v>
      </c>
      <c r="M148" s="110">
        <v>143885646.59999999</v>
      </c>
      <c r="N148" s="110">
        <v>143885646.59999999</v>
      </c>
      <c r="O148" s="110">
        <v>143885646.59999999</v>
      </c>
      <c r="P148" s="110">
        <v>0</v>
      </c>
      <c r="Q148" s="110">
        <v>0</v>
      </c>
    </row>
    <row r="149" spans="1:17" hidden="1" x14ac:dyDescent="0.25">
      <c r="A149" s="20"/>
      <c r="B149" s="20"/>
      <c r="C149" s="20"/>
      <c r="D149" s="21"/>
      <c r="E149" s="94"/>
      <c r="F149" s="94"/>
      <c r="G149" s="94"/>
      <c r="H149" s="94"/>
      <c r="I149" s="94"/>
      <c r="J149" s="94"/>
      <c r="K149" s="94"/>
      <c r="L149" s="94"/>
      <c r="M149" s="94"/>
      <c r="N149" s="94"/>
      <c r="O149" s="94"/>
      <c r="P149" s="94"/>
      <c r="Q149" s="94"/>
    </row>
    <row r="150" spans="1:17" ht="37.5" hidden="1" customHeight="1" x14ac:dyDescent="0.25">
      <c r="A150" s="20"/>
      <c r="B150" s="17" t="s">
        <v>218</v>
      </c>
      <c r="C150" s="139" t="s">
        <v>216</v>
      </c>
      <c r="D150" s="140"/>
      <c r="E150" s="94">
        <v>1264446174</v>
      </c>
      <c r="F150" s="94">
        <v>126444617.40000001</v>
      </c>
      <c r="G150" s="94">
        <v>126444617.40000001</v>
      </c>
      <c r="H150" s="94">
        <v>126444617.40000001</v>
      </c>
      <c r="I150" s="94">
        <v>126444617.40000001</v>
      </c>
      <c r="J150" s="94">
        <v>126444617.40000001</v>
      </c>
      <c r="K150" s="94">
        <v>126444617.40000001</v>
      </c>
      <c r="L150" s="94">
        <v>126444617.40000001</v>
      </c>
      <c r="M150" s="94">
        <v>126444617.40000001</v>
      </c>
      <c r="N150" s="94">
        <v>126444617.40000001</v>
      </c>
      <c r="O150" s="94">
        <v>126444617.40000001</v>
      </c>
      <c r="P150" s="94"/>
      <c r="Q150" s="94"/>
    </row>
    <row r="151" spans="1:17" ht="23.25" hidden="1" customHeight="1" x14ac:dyDescent="0.25">
      <c r="A151" s="20"/>
      <c r="B151" s="17" t="s">
        <v>219</v>
      </c>
      <c r="C151" s="139" t="s">
        <v>217</v>
      </c>
      <c r="D151" s="140"/>
      <c r="E151" s="94">
        <v>174410292</v>
      </c>
      <c r="F151" s="94">
        <v>17441029.199999999</v>
      </c>
      <c r="G151" s="94">
        <v>17441029.199999999</v>
      </c>
      <c r="H151" s="94">
        <v>17441029.199999999</v>
      </c>
      <c r="I151" s="94">
        <v>17441029.199999999</v>
      </c>
      <c r="J151" s="94">
        <v>17441029.199999999</v>
      </c>
      <c r="K151" s="94">
        <v>17441029.199999999</v>
      </c>
      <c r="L151" s="94">
        <v>17441029.199999999</v>
      </c>
      <c r="M151" s="94">
        <v>17441029.199999999</v>
      </c>
      <c r="N151" s="94">
        <v>17441029.199999999</v>
      </c>
      <c r="O151" s="94">
        <v>17441029.199999999</v>
      </c>
      <c r="P151" s="94"/>
      <c r="Q151" s="94"/>
    </row>
    <row r="152" spans="1:17" hidden="1" x14ac:dyDescent="0.25">
      <c r="A152" s="20"/>
      <c r="B152" s="20"/>
      <c r="C152" s="20"/>
      <c r="D152" s="21"/>
      <c r="E152" s="94"/>
      <c r="F152" s="94"/>
      <c r="G152" s="94"/>
      <c r="H152" s="94"/>
      <c r="I152" s="94"/>
      <c r="J152" s="94"/>
      <c r="K152" s="94"/>
      <c r="L152" s="94"/>
      <c r="M152" s="94"/>
      <c r="N152" s="94"/>
      <c r="O152" s="94"/>
      <c r="P152" s="94"/>
      <c r="Q152" s="94"/>
    </row>
    <row r="153" spans="1:17" ht="22.5" hidden="1" customHeight="1" x14ac:dyDescent="0.25">
      <c r="A153" s="17" t="s">
        <v>220</v>
      </c>
      <c r="B153" s="139" t="s">
        <v>222</v>
      </c>
      <c r="C153" s="141"/>
      <c r="D153" s="140"/>
      <c r="E153" s="110">
        <v>1079312673</v>
      </c>
      <c r="F153" s="110">
        <v>89942722.75</v>
      </c>
      <c r="G153" s="110">
        <v>89942722.75</v>
      </c>
      <c r="H153" s="110">
        <v>89942722.75</v>
      </c>
      <c r="I153" s="110">
        <v>89942722.75</v>
      </c>
      <c r="J153" s="110">
        <v>89942722.75</v>
      </c>
      <c r="K153" s="110">
        <v>89942722.75</v>
      </c>
      <c r="L153" s="110">
        <v>89942722.75</v>
      </c>
      <c r="M153" s="110">
        <v>89942722.75</v>
      </c>
      <c r="N153" s="110">
        <v>89942722.75</v>
      </c>
      <c r="O153" s="110">
        <v>89942722.75</v>
      </c>
      <c r="P153" s="110">
        <v>89942722.75</v>
      </c>
      <c r="Q153" s="110">
        <v>89942722.75</v>
      </c>
    </row>
    <row r="154" spans="1:17" ht="15.75" hidden="1" customHeight="1" x14ac:dyDescent="0.25">
      <c r="A154" s="17" t="s">
        <v>221</v>
      </c>
      <c r="B154" s="139" t="s">
        <v>223</v>
      </c>
      <c r="C154" s="141"/>
      <c r="D154" s="140"/>
      <c r="E154" s="110">
        <v>459784369</v>
      </c>
      <c r="F154" s="110">
        <v>38315364</v>
      </c>
      <c r="G154" s="110">
        <v>38315364</v>
      </c>
      <c r="H154" s="110">
        <v>38315364</v>
      </c>
      <c r="I154" s="110">
        <v>38315364</v>
      </c>
      <c r="J154" s="110">
        <v>38315364</v>
      </c>
      <c r="K154" s="110">
        <v>38315364</v>
      </c>
      <c r="L154" s="110">
        <v>38315364</v>
      </c>
      <c r="M154" s="110">
        <v>38315364</v>
      </c>
      <c r="N154" s="110">
        <v>38315364</v>
      </c>
      <c r="O154" s="110">
        <v>38315364</v>
      </c>
      <c r="P154" s="110">
        <v>38315364</v>
      </c>
      <c r="Q154" s="110">
        <v>38315365</v>
      </c>
    </row>
    <row r="155" spans="1:17" hidden="1" x14ac:dyDescent="0.25">
      <c r="A155" s="20"/>
      <c r="B155" s="20"/>
      <c r="C155" s="20"/>
      <c r="D155" s="21"/>
      <c r="E155" s="94"/>
      <c r="F155" s="94"/>
      <c r="G155" s="94"/>
      <c r="H155" s="94"/>
      <c r="I155" s="94"/>
      <c r="J155" s="94"/>
      <c r="K155" s="94"/>
      <c r="L155" s="94"/>
      <c r="M155" s="94"/>
      <c r="N155" s="94"/>
      <c r="O155" s="94"/>
      <c r="P155" s="94"/>
      <c r="Q155" s="94"/>
    </row>
    <row r="156" spans="1:17" hidden="1" x14ac:dyDescent="0.25">
      <c r="A156" s="20"/>
      <c r="B156" s="17" t="s">
        <v>224</v>
      </c>
      <c r="C156" s="139" t="s">
        <v>225</v>
      </c>
      <c r="D156" s="140"/>
      <c r="E156" s="94">
        <v>225714029</v>
      </c>
      <c r="F156" s="94">
        <v>18809502</v>
      </c>
      <c r="G156" s="94">
        <v>18809502</v>
      </c>
      <c r="H156" s="94">
        <v>18809502</v>
      </c>
      <c r="I156" s="94">
        <v>18809502</v>
      </c>
      <c r="J156" s="94">
        <v>18809502</v>
      </c>
      <c r="K156" s="94">
        <v>18809502</v>
      </c>
      <c r="L156" s="94">
        <v>18809502</v>
      </c>
      <c r="M156" s="94">
        <v>18809502</v>
      </c>
      <c r="N156" s="94">
        <v>18809502</v>
      </c>
      <c r="O156" s="94">
        <v>18809502</v>
      </c>
      <c r="P156" s="94">
        <v>18809502</v>
      </c>
      <c r="Q156" s="94">
        <v>18809507</v>
      </c>
    </row>
    <row r="157" spans="1:17" hidden="1" x14ac:dyDescent="0.25">
      <c r="A157" s="20"/>
      <c r="B157" s="20"/>
      <c r="C157" s="20"/>
      <c r="D157" s="21"/>
      <c r="E157" s="51"/>
      <c r="F157" s="51"/>
      <c r="G157" s="51"/>
      <c r="H157" s="51"/>
      <c r="I157" s="51"/>
      <c r="J157" s="51"/>
      <c r="K157" s="51"/>
      <c r="L157" s="51"/>
      <c r="M157" s="51"/>
      <c r="N157" s="51"/>
      <c r="O157" s="51"/>
      <c r="P157" s="51"/>
      <c r="Q157" s="51"/>
    </row>
    <row r="158" spans="1:17" ht="23.25" hidden="1" customHeight="1" x14ac:dyDescent="0.25">
      <c r="A158" s="20"/>
      <c r="B158" s="20"/>
      <c r="C158" s="17" t="s">
        <v>226</v>
      </c>
      <c r="D158" s="45" t="s">
        <v>227</v>
      </c>
      <c r="E158" s="51">
        <v>142431802</v>
      </c>
      <c r="F158" s="51">
        <v>11869317</v>
      </c>
      <c r="G158" s="51">
        <v>11869317</v>
      </c>
      <c r="H158" s="51">
        <v>11869317</v>
      </c>
      <c r="I158" s="51">
        <v>11869317</v>
      </c>
      <c r="J158" s="51">
        <v>11869317</v>
      </c>
      <c r="K158" s="51">
        <v>11869317</v>
      </c>
      <c r="L158" s="51">
        <v>11869317</v>
      </c>
      <c r="M158" s="51">
        <v>11869317</v>
      </c>
      <c r="N158" s="51">
        <v>11869317</v>
      </c>
      <c r="O158" s="51">
        <v>11869317</v>
      </c>
      <c r="P158" s="51">
        <v>11869317</v>
      </c>
      <c r="Q158" s="51">
        <v>11869315</v>
      </c>
    </row>
    <row r="159" spans="1:17" ht="22.5" hidden="1" customHeight="1" x14ac:dyDescent="0.25">
      <c r="A159" s="20"/>
      <c r="B159" s="20"/>
      <c r="C159" s="17" t="s">
        <v>230</v>
      </c>
      <c r="D159" s="45" t="s">
        <v>228</v>
      </c>
      <c r="E159" s="51">
        <v>75206800</v>
      </c>
      <c r="F159" s="51">
        <v>6267233</v>
      </c>
      <c r="G159" s="51">
        <v>6267233</v>
      </c>
      <c r="H159" s="51">
        <v>6267233</v>
      </c>
      <c r="I159" s="51">
        <v>6267233</v>
      </c>
      <c r="J159" s="51">
        <v>6267233</v>
      </c>
      <c r="K159" s="51">
        <v>6267233</v>
      </c>
      <c r="L159" s="51">
        <v>6267233</v>
      </c>
      <c r="M159" s="51">
        <v>6267233</v>
      </c>
      <c r="N159" s="51">
        <v>6267233</v>
      </c>
      <c r="O159" s="51">
        <v>6267233</v>
      </c>
      <c r="P159" s="51">
        <v>6267233</v>
      </c>
      <c r="Q159" s="51">
        <v>6267237</v>
      </c>
    </row>
    <row r="160" spans="1:17" ht="33.75" hidden="1" customHeight="1" x14ac:dyDescent="0.25">
      <c r="A160" s="20"/>
      <c r="B160" s="20"/>
      <c r="C160" s="17" t="s">
        <v>231</v>
      </c>
      <c r="D160" s="45" t="s">
        <v>229</v>
      </c>
      <c r="E160" s="51">
        <v>8075427</v>
      </c>
      <c r="F160" s="51">
        <v>672952</v>
      </c>
      <c r="G160" s="51">
        <v>672952</v>
      </c>
      <c r="H160" s="51">
        <v>672952</v>
      </c>
      <c r="I160" s="51">
        <v>672952</v>
      </c>
      <c r="J160" s="51">
        <v>672952</v>
      </c>
      <c r="K160" s="51">
        <v>672952</v>
      </c>
      <c r="L160" s="51">
        <v>672952</v>
      </c>
      <c r="M160" s="51">
        <v>672952</v>
      </c>
      <c r="N160" s="51">
        <v>672952</v>
      </c>
      <c r="O160" s="51">
        <v>672952</v>
      </c>
      <c r="P160" s="51">
        <v>672952</v>
      </c>
      <c r="Q160" s="51">
        <v>672955</v>
      </c>
    </row>
    <row r="161" spans="1:19" ht="10.5" hidden="1" customHeight="1" x14ac:dyDescent="0.25">
      <c r="A161" s="20"/>
      <c r="B161" s="20"/>
      <c r="C161" s="20"/>
      <c r="D161" s="21"/>
      <c r="E161" s="51"/>
      <c r="F161" s="51"/>
      <c r="G161" s="51"/>
      <c r="H161" s="51"/>
      <c r="I161" s="51"/>
      <c r="J161" s="51"/>
      <c r="K161" s="51"/>
      <c r="L161" s="51"/>
      <c r="M161" s="51"/>
      <c r="N161" s="51"/>
      <c r="O161" s="51"/>
      <c r="P161" s="51"/>
      <c r="Q161" s="51"/>
    </row>
    <row r="162" spans="1:19" ht="30" hidden="1" customHeight="1" x14ac:dyDescent="0.25">
      <c r="A162" s="20"/>
      <c r="B162" s="17" t="s">
        <v>233</v>
      </c>
      <c r="C162" s="139" t="s">
        <v>232</v>
      </c>
      <c r="D162" s="140"/>
      <c r="E162" s="94">
        <v>234070340</v>
      </c>
      <c r="F162" s="94">
        <v>19505862</v>
      </c>
      <c r="G162" s="94">
        <v>19505862</v>
      </c>
      <c r="H162" s="94">
        <v>19505862</v>
      </c>
      <c r="I162" s="94">
        <v>19505862</v>
      </c>
      <c r="J162" s="94">
        <v>19505862</v>
      </c>
      <c r="K162" s="94">
        <v>19505862</v>
      </c>
      <c r="L162" s="94">
        <v>19505862</v>
      </c>
      <c r="M162" s="94">
        <v>19505862</v>
      </c>
      <c r="N162" s="94">
        <v>19505862</v>
      </c>
      <c r="O162" s="94">
        <v>19505862</v>
      </c>
      <c r="P162" s="94">
        <v>19505862</v>
      </c>
      <c r="Q162" s="94">
        <v>19505858</v>
      </c>
    </row>
    <row r="163" spans="1:19" ht="21.75" hidden="1" customHeight="1" x14ac:dyDescent="0.25">
      <c r="A163" s="17" t="s">
        <v>235</v>
      </c>
      <c r="B163" s="139" t="s">
        <v>635</v>
      </c>
      <c r="C163" s="141"/>
      <c r="D163" s="140"/>
      <c r="E163" s="94">
        <v>161141907</v>
      </c>
      <c r="F163" s="94">
        <v>16932555</v>
      </c>
      <c r="G163" s="94">
        <v>12721432</v>
      </c>
      <c r="H163" s="94">
        <v>12634172</v>
      </c>
      <c r="I163" s="94">
        <v>11954917</v>
      </c>
      <c r="J163" s="94">
        <v>12383473</v>
      </c>
      <c r="K163" s="94">
        <v>11932607</v>
      </c>
      <c r="L163" s="94">
        <v>12618746</v>
      </c>
      <c r="M163" s="94">
        <v>11335494</v>
      </c>
      <c r="N163" s="94">
        <v>12221209</v>
      </c>
      <c r="O163" s="94">
        <v>11964121</v>
      </c>
      <c r="P163" s="94">
        <v>15858142</v>
      </c>
      <c r="Q163" s="94">
        <v>18585039</v>
      </c>
    </row>
    <row r="164" spans="1:19" hidden="1" x14ac:dyDescent="0.25">
      <c r="A164" s="20"/>
      <c r="B164" s="16"/>
      <c r="C164" s="20"/>
      <c r="D164" s="21"/>
      <c r="E164" s="94"/>
      <c r="F164" s="94"/>
      <c r="G164" s="94"/>
      <c r="H164" s="94"/>
      <c r="I164" s="94"/>
      <c r="J164" s="94"/>
      <c r="K164" s="94"/>
      <c r="L164" s="94"/>
      <c r="M164" s="94"/>
      <c r="N164" s="94"/>
      <c r="O164" s="94"/>
      <c r="P164" s="94"/>
      <c r="Q164" s="94"/>
    </row>
    <row r="165" spans="1:19" hidden="1" x14ac:dyDescent="0.25">
      <c r="A165" s="20"/>
      <c r="B165" s="17" t="s">
        <v>238</v>
      </c>
      <c r="C165" s="139" t="s">
        <v>236</v>
      </c>
      <c r="D165" s="140"/>
      <c r="E165" s="94">
        <v>94438420</v>
      </c>
      <c r="F165" s="94">
        <v>10094762</v>
      </c>
      <c r="G165" s="94">
        <v>7025074</v>
      </c>
      <c r="H165" s="94">
        <v>7025074</v>
      </c>
      <c r="I165" s="94">
        <v>7025074</v>
      </c>
      <c r="J165" s="94">
        <v>7025074</v>
      </c>
      <c r="K165" s="94">
        <v>7025074</v>
      </c>
      <c r="L165" s="94">
        <v>6690547</v>
      </c>
      <c r="M165" s="94">
        <v>6748246</v>
      </c>
      <c r="N165" s="94">
        <v>6690547</v>
      </c>
      <c r="O165" s="94">
        <v>6690547</v>
      </c>
      <c r="P165" s="94">
        <v>10246332</v>
      </c>
      <c r="Q165" s="94">
        <v>12152069</v>
      </c>
    </row>
    <row r="166" spans="1:19" hidden="1" x14ac:dyDescent="0.25">
      <c r="A166" s="20"/>
      <c r="B166" s="17" t="s">
        <v>239</v>
      </c>
      <c r="C166" s="139" t="s">
        <v>237</v>
      </c>
      <c r="D166" s="140"/>
      <c r="E166" s="94">
        <v>66703487</v>
      </c>
      <c r="F166" s="94">
        <v>6837793</v>
      </c>
      <c r="G166" s="94">
        <v>5696358</v>
      </c>
      <c r="H166" s="94">
        <v>5609098</v>
      </c>
      <c r="I166" s="94">
        <v>4929843</v>
      </c>
      <c r="J166" s="94">
        <v>5358399</v>
      </c>
      <c r="K166" s="94">
        <v>4907533</v>
      </c>
      <c r="L166" s="94">
        <v>5928199</v>
      </c>
      <c r="M166" s="94">
        <v>4587248</v>
      </c>
      <c r="N166" s="94">
        <v>5530662</v>
      </c>
      <c r="O166" s="94">
        <v>5273574</v>
      </c>
      <c r="P166" s="94">
        <v>5611810</v>
      </c>
      <c r="Q166" s="94">
        <v>6432970</v>
      </c>
    </row>
    <row r="167" spans="1:19" hidden="1" x14ac:dyDescent="0.25">
      <c r="A167" s="20"/>
      <c r="B167" s="16"/>
      <c r="C167" s="16"/>
      <c r="D167" s="17"/>
      <c r="E167" s="49"/>
      <c r="F167" s="49"/>
      <c r="G167" s="49"/>
      <c r="H167" s="49"/>
      <c r="I167" s="49"/>
      <c r="J167" s="49"/>
      <c r="K167" s="49"/>
      <c r="L167" s="49"/>
      <c r="M167" s="49"/>
      <c r="N167" s="49"/>
      <c r="O167" s="49"/>
      <c r="P167" s="49"/>
      <c r="Q167" s="49"/>
    </row>
    <row r="168" spans="1:19" ht="24" hidden="1" customHeight="1" x14ac:dyDescent="0.25">
      <c r="A168" s="17" t="s">
        <v>240</v>
      </c>
      <c r="B168" s="139" t="s">
        <v>241</v>
      </c>
      <c r="C168" s="141"/>
      <c r="D168" s="140"/>
      <c r="E168" s="94">
        <v>177637537</v>
      </c>
      <c r="F168" s="94">
        <v>17763753.699999999</v>
      </c>
      <c r="G168" s="94">
        <v>17763753.699999999</v>
      </c>
      <c r="H168" s="94">
        <v>17763753.699999999</v>
      </c>
      <c r="I168" s="94">
        <v>17763753.699999999</v>
      </c>
      <c r="J168" s="94">
        <v>17763753.699999999</v>
      </c>
      <c r="K168" s="94">
        <v>17763753.699999999</v>
      </c>
      <c r="L168" s="94">
        <v>17763753.699999999</v>
      </c>
      <c r="M168" s="94">
        <v>17763753.699999999</v>
      </c>
      <c r="N168" s="94">
        <v>17763753.699999999</v>
      </c>
      <c r="O168" s="94">
        <v>17763753.699999999</v>
      </c>
      <c r="P168" s="94">
        <v>0</v>
      </c>
      <c r="Q168" s="94">
        <v>0</v>
      </c>
    </row>
    <row r="169" spans="1:19" ht="28.5" hidden="1" customHeight="1" x14ac:dyDescent="0.25">
      <c r="A169" s="17" t="s">
        <v>243</v>
      </c>
      <c r="B169" s="139" t="s">
        <v>242</v>
      </c>
      <c r="C169" s="141"/>
      <c r="D169" s="140"/>
      <c r="E169" s="94">
        <v>638801578</v>
      </c>
      <c r="F169" s="94">
        <v>53233465</v>
      </c>
      <c r="G169" s="94">
        <v>53233465</v>
      </c>
      <c r="H169" s="94">
        <v>53233465</v>
      </c>
      <c r="I169" s="94">
        <v>53233465</v>
      </c>
      <c r="J169" s="94">
        <v>53233465</v>
      </c>
      <c r="K169" s="94">
        <v>53233465</v>
      </c>
      <c r="L169" s="94">
        <v>53233465</v>
      </c>
      <c r="M169" s="94">
        <v>53233465</v>
      </c>
      <c r="N169" s="94">
        <v>53233465</v>
      </c>
      <c r="O169" s="94">
        <v>53233465</v>
      </c>
      <c r="P169" s="94">
        <v>53233465</v>
      </c>
      <c r="Q169" s="94">
        <v>53233463</v>
      </c>
    </row>
    <row r="170" spans="1:19" hidden="1" x14ac:dyDescent="0.25">
      <c r="A170" s="20"/>
      <c r="B170" s="20"/>
      <c r="C170" s="20"/>
      <c r="D170" s="21"/>
      <c r="E170" s="47"/>
      <c r="F170" s="47"/>
    </row>
    <row r="171" spans="1:19" x14ac:dyDescent="0.25">
      <c r="A171" s="108" t="s">
        <v>245</v>
      </c>
      <c r="B171" s="16"/>
      <c r="C171" s="20"/>
      <c r="D171" s="21"/>
      <c r="E171" s="54">
        <v>7145386704</v>
      </c>
      <c r="F171" s="54">
        <v>442923492</v>
      </c>
      <c r="G171" s="54">
        <v>442923492</v>
      </c>
      <c r="H171" s="54">
        <v>626756742</v>
      </c>
      <c r="I171" s="54">
        <v>632584025</v>
      </c>
      <c r="J171" s="54">
        <v>646968846</v>
      </c>
      <c r="K171" s="54">
        <v>625199870</v>
      </c>
      <c r="L171" s="54">
        <v>634943006</v>
      </c>
      <c r="M171" s="54">
        <v>621117441</v>
      </c>
      <c r="N171" s="54">
        <v>623617441</v>
      </c>
      <c r="O171" s="54">
        <v>616117441</v>
      </c>
      <c r="P171" s="54">
        <v>616117439</v>
      </c>
      <c r="Q171" s="54">
        <v>616117469</v>
      </c>
    </row>
    <row r="172" spans="1:19" hidden="1" x14ac:dyDescent="0.25">
      <c r="A172" s="18"/>
      <c r="B172" s="16"/>
      <c r="C172" s="20"/>
      <c r="D172" s="20"/>
      <c r="E172" s="20"/>
      <c r="F172" s="21"/>
      <c r="G172" s="47"/>
      <c r="H172" s="47"/>
      <c r="I172" s="47"/>
      <c r="J172" s="47"/>
      <c r="K172" s="47"/>
      <c r="L172" s="47"/>
      <c r="M172" s="47"/>
      <c r="N172" s="47"/>
      <c r="O172" s="47"/>
      <c r="P172" s="47"/>
      <c r="Q172" s="47"/>
      <c r="R172" s="95"/>
      <c r="S172" s="111">
        <v>0</v>
      </c>
    </row>
    <row r="173" spans="1:19" hidden="1" x14ac:dyDescent="0.25">
      <c r="A173" s="18"/>
      <c r="B173" s="16"/>
      <c r="C173" s="30" t="s">
        <v>246</v>
      </c>
      <c r="D173" s="139" t="s">
        <v>247</v>
      </c>
      <c r="E173" s="141"/>
      <c r="F173" s="140"/>
      <c r="G173" s="54">
        <v>1350355606</v>
      </c>
      <c r="H173" s="54">
        <v>110423738</v>
      </c>
      <c r="I173" s="54">
        <v>110423738</v>
      </c>
      <c r="J173" s="54">
        <v>110423738</v>
      </c>
      <c r="K173" s="54">
        <v>110423738</v>
      </c>
      <c r="L173" s="54">
        <v>114936211</v>
      </c>
      <c r="M173" s="54">
        <v>113818755</v>
      </c>
      <c r="N173" s="54">
        <v>114489507</v>
      </c>
      <c r="O173" s="54">
        <v>113083237</v>
      </c>
      <c r="P173" s="54">
        <v>113083237</v>
      </c>
      <c r="Q173" s="54">
        <v>113083237</v>
      </c>
      <c r="R173" s="95">
        <v>1350355606</v>
      </c>
      <c r="S173" s="111">
        <v>0</v>
      </c>
    </row>
    <row r="174" spans="1:19" hidden="1" x14ac:dyDescent="0.25">
      <c r="A174" s="18"/>
      <c r="B174" s="16"/>
      <c r="C174" s="31"/>
      <c r="D174" s="141"/>
      <c r="E174" s="141"/>
      <c r="F174" s="140"/>
      <c r="G174" s="47"/>
      <c r="H174" s="49"/>
      <c r="I174" s="49"/>
      <c r="J174" s="49"/>
      <c r="K174" s="49"/>
      <c r="L174" s="49"/>
      <c r="M174" s="49"/>
      <c r="N174" s="49"/>
      <c r="O174" s="49"/>
      <c r="P174" s="49"/>
      <c r="Q174" s="49"/>
      <c r="R174" s="95"/>
      <c r="S174" s="111">
        <v>0</v>
      </c>
    </row>
    <row r="175" spans="1:19" ht="30" hidden="1" customHeight="1" x14ac:dyDescent="0.25">
      <c r="A175" s="18"/>
      <c r="B175" s="16"/>
      <c r="C175" s="99"/>
      <c r="D175" s="96" t="s">
        <v>248</v>
      </c>
      <c r="E175" s="149" t="s">
        <v>249</v>
      </c>
      <c r="F175" s="151"/>
      <c r="G175" s="113">
        <v>1000895867</v>
      </c>
      <c r="H175" s="94">
        <v>83407989</v>
      </c>
      <c r="I175" s="94">
        <v>83407989</v>
      </c>
      <c r="J175" s="94">
        <v>83407989</v>
      </c>
      <c r="K175" s="94">
        <v>83407989</v>
      </c>
      <c r="L175" s="94">
        <v>83407989</v>
      </c>
      <c r="M175" s="94">
        <v>83407989</v>
      </c>
      <c r="N175" s="94">
        <v>83407989</v>
      </c>
      <c r="O175" s="94">
        <v>83407989</v>
      </c>
      <c r="P175" s="94">
        <v>83407989</v>
      </c>
      <c r="Q175" s="94">
        <v>83407989</v>
      </c>
      <c r="R175" s="95">
        <v>1000895867</v>
      </c>
      <c r="S175" s="111">
        <v>0</v>
      </c>
    </row>
    <row r="176" spans="1:19" ht="33.75" hidden="1" customHeight="1" x14ac:dyDescent="0.25">
      <c r="A176" s="18"/>
      <c r="B176" s="16"/>
      <c r="C176" s="99"/>
      <c r="D176" s="96" t="s">
        <v>558</v>
      </c>
      <c r="E176" s="149" t="s">
        <v>593</v>
      </c>
      <c r="F176" s="151"/>
      <c r="G176" s="113">
        <v>2126224</v>
      </c>
      <c r="H176" s="94">
        <v>0</v>
      </c>
      <c r="I176" s="94">
        <v>0</v>
      </c>
      <c r="J176" s="94">
        <v>0</v>
      </c>
      <c r="K176" s="94">
        <v>0</v>
      </c>
      <c r="L176" s="94">
        <v>2126224</v>
      </c>
      <c r="M176" s="94">
        <v>0</v>
      </c>
      <c r="N176" s="94">
        <v>0</v>
      </c>
      <c r="O176" s="94">
        <v>0</v>
      </c>
      <c r="P176" s="94">
        <v>0</v>
      </c>
      <c r="Q176" s="94">
        <v>0</v>
      </c>
      <c r="R176" s="95">
        <v>2126224</v>
      </c>
      <c r="S176" s="111">
        <v>0</v>
      </c>
    </row>
    <row r="177" spans="1:19" ht="23.25" hidden="1" customHeight="1" x14ac:dyDescent="0.25">
      <c r="A177" s="18"/>
      <c r="B177" s="16"/>
      <c r="C177" s="99"/>
      <c r="D177" s="96" t="s">
        <v>252</v>
      </c>
      <c r="E177" s="149" t="s">
        <v>257</v>
      </c>
      <c r="F177" s="151"/>
      <c r="G177" s="113">
        <v>36000000</v>
      </c>
      <c r="H177" s="94">
        <v>3000000</v>
      </c>
      <c r="I177" s="94">
        <v>3000000</v>
      </c>
      <c r="J177" s="94">
        <v>3000000</v>
      </c>
      <c r="K177" s="94">
        <v>3000000</v>
      </c>
      <c r="L177" s="94">
        <v>3000000</v>
      </c>
      <c r="M177" s="94">
        <v>3000000</v>
      </c>
      <c r="N177" s="94">
        <v>3000000</v>
      </c>
      <c r="O177" s="94">
        <v>3000000</v>
      </c>
      <c r="P177" s="94">
        <v>3000000</v>
      </c>
      <c r="Q177" s="94">
        <v>3000000</v>
      </c>
      <c r="R177" s="95">
        <v>36000000</v>
      </c>
      <c r="S177" s="111">
        <v>0</v>
      </c>
    </row>
    <row r="178" spans="1:19" ht="12" hidden="1" customHeight="1" x14ac:dyDescent="0.25">
      <c r="A178" s="18"/>
      <c r="B178" s="16"/>
      <c r="C178" s="99"/>
      <c r="D178" s="96" t="s">
        <v>253</v>
      </c>
      <c r="E178" s="149" t="s">
        <v>258</v>
      </c>
      <c r="F178" s="151"/>
      <c r="G178" s="113">
        <v>18000000</v>
      </c>
      <c r="H178" s="94">
        <v>1500000</v>
      </c>
      <c r="I178" s="94">
        <v>1500000</v>
      </c>
      <c r="J178" s="94">
        <v>1500000</v>
      </c>
      <c r="K178" s="94">
        <v>1500000</v>
      </c>
      <c r="L178" s="94">
        <v>1500000</v>
      </c>
      <c r="M178" s="94">
        <v>1500000</v>
      </c>
      <c r="N178" s="94">
        <v>1500000</v>
      </c>
      <c r="O178" s="94">
        <v>1500000</v>
      </c>
      <c r="P178" s="94">
        <v>1500000</v>
      </c>
      <c r="Q178" s="94">
        <v>1500000</v>
      </c>
      <c r="R178" s="95">
        <v>18000000</v>
      </c>
      <c r="S178" s="111">
        <v>0</v>
      </c>
    </row>
    <row r="179" spans="1:19" ht="34.5" hidden="1" customHeight="1" x14ac:dyDescent="0.25">
      <c r="A179" s="18"/>
      <c r="B179" s="16"/>
      <c r="C179" s="99"/>
      <c r="D179" s="96" t="s">
        <v>254</v>
      </c>
      <c r="E179" s="149" t="s">
        <v>259</v>
      </c>
      <c r="F179" s="151"/>
      <c r="G179" s="113">
        <v>89672134</v>
      </c>
      <c r="H179" s="94">
        <v>7472677</v>
      </c>
      <c r="I179" s="94">
        <v>7472677</v>
      </c>
      <c r="J179" s="94">
        <v>7472677</v>
      </c>
      <c r="K179" s="94">
        <v>7472677</v>
      </c>
      <c r="L179" s="94">
        <v>7472677</v>
      </c>
      <c r="M179" s="94">
        <v>7472677</v>
      </c>
      <c r="N179" s="94">
        <v>7472677</v>
      </c>
      <c r="O179" s="94">
        <v>7472677</v>
      </c>
      <c r="P179" s="94">
        <v>7472677</v>
      </c>
      <c r="Q179" s="94">
        <v>7472677</v>
      </c>
      <c r="R179" s="95">
        <v>89672134</v>
      </c>
      <c r="S179" s="111">
        <v>0</v>
      </c>
    </row>
    <row r="180" spans="1:19" hidden="1" x14ac:dyDescent="0.25">
      <c r="A180" s="18"/>
      <c r="B180" s="16"/>
      <c r="C180" s="99"/>
      <c r="D180" s="96" t="s">
        <v>255</v>
      </c>
      <c r="E180" s="149" t="s">
        <v>261</v>
      </c>
      <c r="F180" s="151"/>
      <c r="G180" s="113">
        <v>11136020</v>
      </c>
      <c r="H180" s="94">
        <v>928002</v>
      </c>
      <c r="I180" s="94">
        <v>928002</v>
      </c>
      <c r="J180" s="94">
        <v>928002</v>
      </c>
      <c r="K180" s="94">
        <v>928002</v>
      </c>
      <c r="L180" s="94">
        <v>928002</v>
      </c>
      <c r="M180" s="94">
        <v>928002</v>
      </c>
      <c r="N180" s="94">
        <v>928002</v>
      </c>
      <c r="O180" s="94">
        <v>928002</v>
      </c>
      <c r="P180" s="94">
        <v>928002</v>
      </c>
      <c r="Q180" s="94">
        <v>928002</v>
      </c>
      <c r="R180" s="95">
        <v>11136020</v>
      </c>
      <c r="S180" s="111">
        <v>0</v>
      </c>
    </row>
    <row r="181" spans="1:19" hidden="1" x14ac:dyDescent="0.25">
      <c r="A181" s="18"/>
      <c r="B181" s="16"/>
      <c r="C181" s="99"/>
      <c r="D181" s="96" t="s">
        <v>260</v>
      </c>
      <c r="E181" s="149" t="s">
        <v>538</v>
      </c>
      <c r="F181" s="151"/>
      <c r="G181" s="113">
        <v>62249996</v>
      </c>
      <c r="H181" s="94">
        <v>5187500</v>
      </c>
      <c r="I181" s="94">
        <v>5187500</v>
      </c>
      <c r="J181" s="94">
        <v>5187500</v>
      </c>
      <c r="K181" s="94">
        <v>5187500</v>
      </c>
      <c r="L181" s="94">
        <v>5187500</v>
      </c>
      <c r="M181" s="94">
        <v>5187500</v>
      </c>
      <c r="N181" s="94">
        <v>5187500</v>
      </c>
      <c r="O181" s="94">
        <v>5187500</v>
      </c>
      <c r="P181" s="94">
        <v>5187500</v>
      </c>
      <c r="Q181" s="94">
        <v>5187500</v>
      </c>
      <c r="R181" s="95">
        <v>62249996</v>
      </c>
      <c r="S181" s="111">
        <v>0</v>
      </c>
    </row>
    <row r="182" spans="1:19" ht="33.75" hidden="1" customHeight="1" x14ac:dyDescent="0.25">
      <c r="A182" s="18"/>
      <c r="B182" s="16"/>
      <c r="C182" s="99"/>
      <c r="D182" s="96" t="s">
        <v>262</v>
      </c>
      <c r="E182" s="149" t="s">
        <v>265</v>
      </c>
      <c r="F182" s="151"/>
      <c r="G182" s="113">
        <v>7367136</v>
      </c>
      <c r="H182" s="94">
        <v>0</v>
      </c>
      <c r="I182" s="94">
        <v>0</v>
      </c>
      <c r="J182" s="94">
        <v>0</v>
      </c>
      <c r="K182" s="94">
        <v>0</v>
      </c>
      <c r="L182" s="94">
        <v>0</v>
      </c>
      <c r="M182" s="94">
        <v>0</v>
      </c>
      <c r="N182" s="94">
        <v>1227856</v>
      </c>
      <c r="O182" s="94">
        <v>1227856</v>
      </c>
      <c r="P182" s="94">
        <v>1227856</v>
      </c>
      <c r="Q182" s="94">
        <v>1227856</v>
      </c>
      <c r="R182" s="95">
        <v>7367136</v>
      </c>
      <c r="S182" s="111">
        <v>0</v>
      </c>
    </row>
    <row r="183" spans="1:19" ht="24" hidden="1" customHeight="1" x14ac:dyDescent="0.25">
      <c r="A183" s="18"/>
      <c r="B183" s="16"/>
      <c r="C183" s="99"/>
      <c r="D183" s="96" t="s">
        <v>264</v>
      </c>
      <c r="E183" s="149" t="s">
        <v>517</v>
      </c>
      <c r="F183" s="151"/>
      <c r="G183" s="113">
        <v>2386249</v>
      </c>
      <c r="H183" s="94">
        <v>0</v>
      </c>
      <c r="I183" s="94">
        <v>0</v>
      </c>
      <c r="J183" s="94">
        <v>0</v>
      </c>
      <c r="K183" s="94">
        <v>0</v>
      </c>
      <c r="L183" s="94">
        <v>2386249</v>
      </c>
      <c r="M183" s="94">
        <v>0</v>
      </c>
      <c r="N183" s="94">
        <v>0</v>
      </c>
      <c r="O183" s="94">
        <v>0</v>
      </c>
      <c r="P183" s="94">
        <v>0</v>
      </c>
      <c r="Q183" s="94">
        <v>0</v>
      </c>
      <c r="R183" s="95">
        <v>2386249</v>
      </c>
      <c r="S183" s="111">
        <v>0</v>
      </c>
    </row>
    <row r="184" spans="1:19" ht="24" hidden="1" customHeight="1" x14ac:dyDescent="0.25">
      <c r="A184" s="18"/>
      <c r="B184" s="16"/>
      <c r="C184" s="99"/>
      <c r="D184" s="96" t="s">
        <v>266</v>
      </c>
      <c r="E184" s="149" t="s">
        <v>518</v>
      </c>
      <c r="F184" s="151"/>
      <c r="G184" s="113">
        <v>1500000</v>
      </c>
      <c r="H184" s="94">
        <v>0</v>
      </c>
      <c r="I184" s="94">
        <v>0</v>
      </c>
      <c r="J184" s="94">
        <v>0</v>
      </c>
      <c r="K184" s="94">
        <v>0</v>
      </c>
      <c r="L184" s="94">
        <v>0</v>
      </c>
      <c r="M184" s="94">
        <v>1500000</v>
      </c>
      <c r="N184" s="94">
        <v>0</v>
      </c>
      <c r="O184" s="94">
        <v>0</v>
      </c>
      <c r="P184" s="94">
        <v>0</v>
      </c>
      <c r="Q184" s="94">
        <v>0</v>
      </c>
      <c r="R184" s="95">
        <v>1500000</v>
      </c>
      <c r="S184" s="111">
        <v>0</v>
      </c>
    </row>
    <row r="185" spans="1:19" ht="24" hidden="1" customHeight="1" x14ac:dyDescent="0.25">
      <c r="A185" s="18"/>
      <c r="B185" s="16"/>
      <c r="C185" s="99"/>
      <c r="D185" s="96" t="s">
        <v>268</v>
      </c>
      <c r="E185" s="149" t="s">
        <v>519</v>
      </c>
      <c r="F185" s="151"/>
      <c r="G185" s="113">
        <v>1895017</v>
      </c>
      <c r="H185" s="94">
        <v>0</v>
      </c>
      <c r="I185" s="94">
        <v>0</v>
      </c>
      <c r="J185" s="94">
        <v>0</v>
      </c>
      <c r="K185" s="94">
        <v>0</v>
      </c>
      <c r="L185" s="94">
        <v>0</v>
      </c>
      <c r="M185" s="94">
        <v>1895017</v>
      </c>
      <c r="N185" s="94">
        <v>0</v>
      </c>
      <c r="O185" s="94">
        <v>0</v>
      </c>
      <c r="P185" s="94">
        <v>0</v>
      </c>
      <c r="Q185" s="94">
        <v>0</v>
      </c>
      <c r="R185" s="95">
        <v>1895017</v>
      </c>
      <c r="S185" s="111">
        <v>0</v>
      </c>
    </row>
    <row r="186" spans="1:19" ht="24" hidden="1" customHeight="1" x14ac:dyDescent="0.25">
      <c r="A186" s="18"/>
      <c r="B186" s="16"/>
      <c r="C186" s="99"/>
      <c r="D186" s="96" t="s">
        <v>559</v>
      </c>
      <c r="E186" s="149" t="s">
        <v>520</v>
      </c>
      <c r="F186" s="151"/>
      <c r="G186" s="113">
        <v>1263314</v>
      </c>
      <c r="H186" s="94">
        <v>0</v>
      </c>
      <c r="I186" s="94">
        <v>0</v>
      </c>
      <c r="J186" s="94">
        <v>0</v>
      </c>
      <c r="K186" s="94">
        <v>0</v>
      </c>
      <c r="L186" s="94">
        <v>0</v>
      </c>
      <c r="M186" s="94">
        <v>0</v>
      </c>
      <c r="N186" s="94">
        <v>1263314</v>
      </c>
      <c r="O186" s="94">
        <v>0</v>
      </c>
      <c r="P186" s="94">
        <v>0</v>
      </c>
      <c r="Q186" s="94">
        <v>0</v>
      </c>
      <c r="R186" s="95">
        <v>1263314</v>
      </c>
      <c r="S186" s="111">
        <v>0</v>
      </c>
    </row>
    <row r="187" spans="1:19" ht="24" hidden="1" customHeight="1" x14ac:dyDescent="0.25">
      <c r="A187" s="18"/>
      <c r="B187" s="16"/>
      <c r="C187" s="99"/>
      <c r="D187" s="96" t="s">
        <v>560</v>
      </c>
      <c r="E187" s="149" t="s">
        <v>526</v>
      </c>
      <c r="F187" s="151" t="s">
        <v>521</v>
      </c>
      <c r="G187" s="113">
        <v>142956</v>
      </c>
      <c r="H187" s="94">
        <v>0</v>
      </c>
      <c r="I187" s="94">
        <v>0</v>
      </c>
      <c r="J187" s="94">
        <v>0</v>
      </c>
      <c r="K187" s="94">
        <v>0</v>
      </c>
      <c r="L187" s="94">
        <v>0</v>
      </c>
      <c r="M187" s="94">
        <v>0</v>
      </c>
      <c r="N187" s="94">
        <v>142956</v>
      </c>
      <c r="O187" s="94">
        <v>0</v>
      </c>
      <c r="P187" s="94">
        <v>0</v>
      </c>
      <c r="Q187" s="94">
        <v>0</v>
      </c>
      <c r="R187" s="95">
        <v>142956</v>
      </c>
      <c r="S187" s="111">
        <v>0</v>
      </c>
    </row>
    <row r="188" spans="1:19" ht="24" hidden="1" customHeight="1" x14ac:dyDescent="0.25">
      <c r="A188" s="18"/>
      <c r="B188" s="16"/>
      <c r="C188" s="99"/>
      <c r="D188" s="96" t="s">
        <v>561</v>
      </c>
      <c r="E188" s="149" t="s">
        <v>527</v>
      </c>
      <c r="F188" s="151"/>
      <c r="G188" s="113">
        <v>8589858</v>
      </c>
      <c r="H188" s="94">
        <v>0</v>
      </c>
      <c r="I188" s="94">
        <v>0</v>
      </c>
      <c r="J188" s="94">
        <v>0</v>
      </c>
      <c r="K188" s="94">
        <v>0</v>
      </c>
      <c r="L188" s="94">
        <v>0</v>
      </c>
      <c r="M188" s="94">
        <v>0</v>
      </c>
      <c r="N188" s="94">
        <v>1431643</v>
      </c>
      <c r="O188" s="94">
        <v>1431643</v>
      </c>
      <c r="P188" s="94">
        <v>1431643</v>
      </c>
      <c r="Q188" s="94">
        <v>1431643</v>
      </c>
      <c r="R188" s="95">
        <v>8589858</v>
      </c>
      <c r="S188" s="111">
        <v>0</v>
      </c>
    </row>
    <row r="189" spans="1:19" ht="24" hidden="1" customHeight="1" x14ac:dyDescent="0.25">
      <c r="A189" s="18"/>
      <c r="B189" s="16"/>
      <c r="C189" s="99"/>
      <c r="D189" s="96" t="s">
        <v>562</v>
      </c>
      <c r="E189" s="149" t="s">
        <v>539</v>
      </c>
      <c r="F189" s="151" t="s">
        <v>521</v>
      </c>
      <c r="G189" s="113">
        <v>11473315</v>
      </c>
      <c r="H189" s="94">
        <v>956110</v>
      </c>
      <c r="I189" s="94">
        <v>956110</v>
      </c>
      <c r="J189" s="94">
        <v>956110</v>
      </c>
      <c r="K189" s="94">
        <v>956110</v>
      </c>
      <c r="L189" s="94">
        <v>956110</v>
      </c>
      <c r="M189" s="94">
        <v>956110</v>
      </c>
      <c r="N189" s="94">
        <v>956110</v>
      </c>
      <c r="O189" s="94">
        <v>956110</v>
      </c>
      <c r="P189" s="94">
        <v>956110</v>
      </c>
      <c r="Q189" s="94">
        <v>956110</v>
      </c>
      <c r="R189" s="95">
        <v>11473315</v>
      </c>
      <c r="S189" s="111">
        <v>0</v>
      </c>
    </row>
    <row r="190" spans="1:19" ht="24" hidden="1" customHeight="1" x14ac:dyDescent="0.25">
      <c r="A190" s="18"/>
      <c r="B190" s="16"/>
      <c r="C190" s="99"/>
      <c r="D190" s="96" t="s">
        <v>563</v>
      </c>
      <c r="E190" s="149" t="s">
        <v>643</v>
      </c>
      <c r="F190" s="151"/>
      <c r="G190" s="94">
        <v>95657520</v>
      </c>
      <c r="H190" s="94">
        <v>7971460</v>
      </c>
      <c r="I190" s="94">
        <v>7971460</v>
      </c>
      <c r="J190" s="94">
        <v>7971460</v>
      </c>
      <c r="K190" s="94">
        <v>7971460</v>
      </c>
      <c r="L190" s="94">
        <v>7971460</v>
      </c>
      <c r="M190" s="94">
        <v>7971460</v>
      </c>
      <c r="N190" s="94">
        <v>7971460</v>
      </c>
      <c r="O190" s="94">
        <v>7971460</v>
      </c>
      <c r="P190" s="94">
        <v>7971460</v>
      </c>
      <c r="Q190" s="94">
        <v>7971460</v>
      </c>
      <c r="R190" s="95">
        <v>95657520</v>
      </c>
      <c r="S190" s="111">
        <v>0</v>
      </c>
    </row>
    <row r="191" spans="1:19" ht="24" hidden="1" customHeight="1" x14ac:dyDescent="0.25">
      <c r="A191" s="18"/>
      <c r="B191" s="16"/>
      <c r="C191" s="99"/>
      <c r="D191" s="96" t="s">
        <v>642</v>
      </c>
      <c r="E191" s="149" t="s">
        <v>557</v>
      </c>
      <c r="F191" s="151"/>
      <c r="G191" s="94">
        <v>0</v>
      </c>
      <c r="H191" s="94"/>
      <c r="I191" s="94"/>
      <c r="J191" s="94"/>
      <c r="K191" s="94"/>
      <c r="L191" s="94"/>
      <c r="M191" s="94"/>
      <c r="N191" s="94"/>
      <c r="O191" s="94"/>
      <c r="P191" s="94"/>
      <c r="Q191" s="94"/>
      <c r="S191" s="111">
        <v>0</v>
      </c>
    </row>
    <row r="192" spans="1:19" hidden="1" x14ac:dyDescent="0.25">
      <c r="A192" s="18"/>
      <c r="B192" s="16"/>
      <c r="C192" s="99"/>
      <c r="D192" s="100"/>
      <c r="E192" s="150"/>
      <c r="F192" s="151"/>
      <c r="G192" s="49"/>
      <c r="H192" s="49"/>
      <c r="I192" s="49"/>
      <c r="J192" s="49"/>
      <c r="K192" s="49"/>
      <c r="L192" s="49"/>
      <c r="M192" s="49"/>
      <c r="N192" s="49"/>
      <c r="O192" s="49"/>
      <c r="P192" s="49"/>
      <c r="Q192" s="49"/>
      <c r="S192" s="111">
        <v>0</v>
      </c>
    </row>
    <row r="193" spans="1:19" hidden="1" x14ac:dyDescent="0.25">
      <c r="A193" s="18"/>
      <c r="B193" s="16"/>
      <c r="C193" s="101" t="s">
        <v>270</v>
      </c>
      <c r="D193" s="102" t="s">
        <v>271</v>
      </c>
      <c r="E193" s="150"/>
      <c r="F193" s="151"/>
      <c r="G193" s="94">
        <v>1545882547</v>
      </c>
      <c r="H193" s="94">
        <v>123329485</v>
      </c>
      <c r="I193" s="94">
        <v>123329485</v>
      </c>
      <c r="J193" s="94">
        <v>129454485</v>
      </c>
      <c r="K193" s="94">
        <v>136211273</v>
      </c>
      <c r="L193" s="94">
        <v>136954485</v>
      </c>
      <c r="M193" s="94">
        <v>132376396</v>
      </c>
      <c r="N193" s="94">
        <v>129454485</v>
      </c>
      <c r="O193" s="94">
        <v>129454485</v>
      </c>
      <c r="P193" s="94">
        <v>131954485</v>
      </c>
      <c r="Q193" s="94">
        <v>124454485</v>
      </c>
      <c r="R193" s="95">
        <v>1545882547</v>
      </c>
      <c r="S193" s="111">
        <v>0</v>
      </c>
    </row>
    <row r="194" spans="1:19" hidden="1" x14ac:dyDescent="0.25">
      <c r="A194" s="18"/>
      <c r="B194" s="16"/>
      <c r="C194" s="99"/>
      <c r="D194" s="100"/>
      <c r="E194" s="150"/>
      <c r="F194" s="151"/>
      <c r="G194" s="49"/>
      <c r="H194" s="49"/>
      <c r="I194" s="49"/>
      <c r="J194" s="49"/>
      <c r="K194" s="49"/>
      <c r="L194" s="49"/>
      <c r="M194" s="49"/>
      <c r="N194" s="49"/>
      <c r="O194" s="49"/>
      <c r="P194" s="49"/>
      <c r="Q194" s="49"/>
      <c r="R194" s="95">
        <v>0</v>
      </c>
      <c r="S194" s="111">
        <v>0</v>
      </c>
    </row>
    <row r="195" spans="1:19" ht="24.75" hidden="1" customHeight="1" x14ac:dyDescent="0.25">
      <c r="A195" s="18"/>
      <c r="B195" s="16"/>
      <c r="C195" s="99"/>
      <c r="D195" s="103" t="s">
        <v>272</v>
      </c>
      <c r="E195" s="149" t="s">
        <v>523</v>
      </c>
      <c r="F195" s="151"/>
      <c r="G195" s="113">
        <v>2507878</v>
      </c>
      <c r="H195" s="94"/>
      <c r="I195" s="94"/>
      <c r="J195" s="94"/>
      <c r="K195" s="94">
        <v>2507878</v>
      </c>
      <c r="L195" s="94"/>
      <c r="M195" s="94"/>
      <c r="N195" s="94"/>
      <c r="O195" s="94"/>
      <c r="P195" s="94"/>
      <c r="Q195" s="94"/>
      <c r="R195" s="95">
        <v>2507878</v>
      </c>
      <c r="S195" s="111">
        <v>0</v>
      </c>
    </row>
    <row r="196" spans="1:19" ht="24.75" hidden="1" customHeight="1" x14ac:dyDescent="0.25">
      <c r="A196" s="18"/>
      <c r="B196" s="16"/>
      <c r="C196" s="99"/>
      <c r="D196" s="103" t="s">
        <v>274</v>
      </c>
      <c r="E196" s="149" t="s">
        <v>618</v>
      </c>
      <c r="F196" s="151"/>
      <c r="G196" s="113">
        <v>20835000</v>
      </c>
      <c r="H196" s="94">
        <v>1736250</v>
      </c>
      <c r="I196" s="94">
        <v>1736250</v>
      </c>
      <c r="J196" s="94">
        <v>1736250</v>
      </c>
      <c r="K196" s="94">
        <v>1736250</v>
      </c>
      <c r="L196" s="94">
        <v>1736250</v>
      </c>
      <c r="M196" s="94">
        <v>1736250</v>
      </c>
      <c r="N196" s="94">
        <v>1736250</v>
      </c>
      <c r="O196" s="94">
        <v>1736250</v>
      </c>
      <c r="P196" s="94">
        <v>1736250</v>
      </c>
      <c r="Q196" s="94">
        <v>1736250</v>
      </c>
      <c r="R196" s="95">
        <v>20835000</v>
      </c>
      <c r="S196" s="111">
        <v>0</v>
      </c>
    </row>
    <row r="197" spans="1:19" ht="24.75" hidden="1" customHeight="1" x14ac:dyDescent="0.25">
      <c r="A197" s="18"/>
      <c r="B197" s="16"/>
      <c r="C197" s="99"/>
      <c r="D197" s="103" t="s">
        <v>276</v>
      </c>
      <c r="E197" s="149" t="s">
        <v>524</v>
      </c>
      <c r="F197" s="151"/>
      <c r="G197" s="113">
        <v>633000</v>
      </c>
      <c r="H197" s="94"/>
      <c r="I197" s="94"/>
      <c r="J197" s="94"/>
      <c r="K197" s="94">
        <v>633000</v>
      </c>
      <c r="L197" s="94"/>
      <c r="M197" s="94"/>
      <c r="N197" s="94"/>
      <c r="O197" s="94"/>
      <c r="P197" s="94"/>
      <c r="Q197" s="94"/>
      <c r="R197" s="95">
        <v>633000</v>
      </c>
      <c r="S197" s="111">
        <v>0</v>
      </c>
    </row>
    <row r="198" spans="1:19" ht="33.75" hidden="1" customHeight="1" x14ac:dyDescent="0.25">
      <c r="A198" s="18"/>
      <c r="B198" s="16"/>
      <c r="C198" s="99"/>
      <c r="D198" s="103" t="s">
        <v>278</v>
      </c>
      <c r="E198" s="149" t="s">
        <v>619</v>
      </c>
      <c r="F198" s="151"/>
      <c r="G198" s="113">
        <v>86270387</v>
      </c>
      <c r="H198" s="94">
        <v>7189199</v>
      </c>
      <c r="I198" s="94">
        <v>7189199</v>
      </c>
      <c r="J198" s="94">
        <v>7189199</v>
      </c>
      <c r="K198" s="94">
        <v>7189199</v>
      </c>
      <c r="L198" s="94">
        <v>7189199</v>
      </c>
      <c r="M198" s="94">
        <v>7189199</v>
      </c>
      <c r="N198" s="94">
        <v>7189199</v>
      </c>
      <c r="O198" s="94">
        <v>7189199</v>
      </c>
      <c r="P198" s="94">
        <v>7189199</v>
      </c>
      <c r="Q198" s="94">
        <v>7189199</v>
      </c>
      <c r="R198" s="95">
        <v>86270387</v>
      </c>
      <c r="S198" s="111">
        <v>0</v>
      </c>
    </row>
    <row r="199" spans="1:19" ht="26.25" hidden="1" customHeight="1" x14ac:dyDescent="0.25">
      <c r="A199" s="18"/>
      <c r="B199" s="16"/>
      <c r="C199" s="99"/>
      <c r="D199" s="103" t="s">
        <v>280</v>
      </c>
      <c r="E199" s="149" t="s">
        <v>277</v>
      </c>
      <c r="F199" s="151"/>
      <c r="G199" s="113">
        <v>280851366</v>
      </c>
      <c r="H199" s="94">
        <v>23404280</v>
      </c>
      <c r="I199" s="94">
        <v>23404280</v>
      </c>
      <c r="J199" s="94">
        <v>23404280</v>
      </c>
      <c r="K199" s="94">
        <v>23404280</v>
      </c>
      <c r="L199" s="94">
        <v>23404280</v>
      </c>
      <c r="M199" s="94">
        <v>23404280</v>
      </c>
      <c r="N199" s="94">
        <v>23404280</v>
      </c>
      <c r="O199" s="94">
        <v>23404280</v>
      </c>
      <c r="P199" s="94">
        <v>23404280</v>
      </c>
      <c r="Q199" s="94">
        <v>23404280</v>
      </c>
      <c r="R199" s="95">
        <v>280851366</v>
      </c>
      <c r="S199" s="111">
        <v>0</v>
      </c>
    </row>
    <row r="200" spans="1:19" ht="12" hidden="1" customHeight="1" x14ac:dyDescent="0.25">
      <c r="A200" s="18"/>
      <c r="B200" s="16"/>
      <c r="C200" s="99"/>
      <c r="D200" s="103" t="s">
        <v>282</v>
      </c>
      <c r="E200" s="149" t="s">
        <v>522</v>
      </c>
      <c r="F200" s="151"/>
      <c r="G200" s="113">
        <v>59731598</v>
      </c>
      <c r="H200" s="94">
        <v>4977633</v>
      </c>
      <c r="I200" s="94">
        <v>4977633</v>
      </c>
      <c r="J200" s="94">
        <v>4977633</v>
      </c>
      <c r="K200" s="94">
        <v>4977633</v>
      </c>
      <c r="L200" s="94">
        <v>4977633</v>
      </c>
      <c r="M200" s="94">
        <v>4977633</v>
      </c>
      <c r="N200" s="94">
        <v>4977633</v>
      </c>
      <c r="O200" s="94">
        <v>4977633</v>
      </c>
      <c r="P200" s="94">
        <v>4977633</v>
      </c>
      <c r="Q200" s="94">
        <v>4977633</v>
      </c>
      <c r="R200" s="95">
        <v>59731598</v>
      </c>
      <c r="S200" s="111">
        <v>0</v>
      </c>
    </row>
    <row r="201" spans="1:19" ht="12" hidden="1" customHeight="1" x14ac:dyDescent="0.25">
      <c r="A201" s="18"/>
      <c r="B201" s="16"/>
      <c r="C201" s="99"/>
      <c r="D201" s="103" t="s">
        <v>284</v>
      </c>
      <c r="E201" s="149" t="s">
        <v>525</v>
      </c>
      <c r="F201" s="151"/>
      <c r="G201" s="113">
        <v>39000000</v>
      </c>
      <c r="H201" s="94">
        <v>3250000</v>
      </c>
      <c r="I201" s="94">
        <v>3250000</v>
      </c>
      <c r="J201" s="94">
        <v>3250000</v>
      </c>
      <c r="K201" s="94">
        <v>3250000</v>
      </c>
      <c r="L201" s="94">
        <v>3250000</v>
      </c>
      <c r="M201" s="94">
        <v>3250000</v>
      </c>
      <c r="N201" s="94">
        <v>3250000</v>
      </c>
      <c r="O201" s="94">
        <v>3250000</v>
      </c>
      <c r="P201" s="94">
        <v>3250000</v>
      </c>
      <c r="Q201" s="94">
        <v>3250000</v>
      </c>
      <c r="R201" s="95">
        <v>39000000</v>
      </c>
      <c r="S201" s="111">
        <v>0</v>
      </c>
    </row>
    <row r="202" spans="1:19" ht="12" hidden="1" customHeight="1" x14ac:dyDescent="0.25">
      <c r="A202" s="18"/>
      <c r="B202" s="16"/>
      <c r="C202" s="99"/>
      <c r="D202" s="103" t="s">
        <v>286</v>
      </c>
      <c r="E202" s="149" t="s">
        <v>532</v>
      </c>
      <c r="F202" s="151"/>
      <c r="G202" s="113">
        <v>14420925</v>
      </c>
      <c r="H202" s="94">
        <v>1201744</v>
      </c>
      <c r="I202" s="94">
        <v>1201744</v>
      </c>
      <c r="J202" s="94">
        <v>1201744</v>
      </c>
      <c r="K202" s="94">
        <v>1201744</v>
      </c>
      <c r="L202" s="94">
        <v>1201744</v>
      </c>
      <c r="M202" s="94">
        <v>1201744</v>
      </c>
      <c r="N202" s="94">
        <v>1201744</v>
      </c>
      <c r="O202" s="94">
        <v>1201744</v>
      </c>
      <c r="P202" s="94">
        <v>1201744</v>
      </c>
      <c r="Q202" s="94">
        <v>1201744</v>
      </c>
      <c r="R202" s="95">
        <v>14420925</v>
      </c>
      <c r="S202" s="111">
        <v>0</v>
      </c>
    </row>
    <row r="203" spans="1:19" ht="12" hidden="1" customHeight="1" x14ac:dyDescent="0.25">
      <c r="A203" s="18"/>
      <c r="B203" s="16"/>
      <c r="C203" s="99"/>
      <c r="D203" s="103" t="s">
        <v>288</v>
      </c>
      <c r="E203" s="149" t="s">
        <v>533</v>
      </c>
      <c r="F203" s="151"/>
      <c r="G203" s="113">
        <v>49282278</v>
      </c>
      <c r="H203" s="94">
        <v>4106856</v>
      </c>
      <c r="I203" s="94">
        <v>4106856</v>
      </c>
      <c r="J203" s="94">
        <v>4106856</v>
      </c>
      <c r="K203" s="94">
        <v>4106856</v>
      </c>
      <c r="L203" s="94">
        <v>4106856</v>
      </c>
      <c r="M203" s="94">
        <v>4106856</v>
      </c>
      <c r="N203" s="94">
        <v>4106856</v>
      </c>
      <c r="O203" s="94">
        <v>4106856</v>
      </c>
      <c r="P203" s="94">
        <v>4106856</v>
      </c>
      <c r="Q203" s="94">
        <v>4106856</v>
      </c>
      <c r="R203" s="95">
        <v>49282278</v>
      </c>
      <c r="S203" s="111">
        <v>0</v>
      </c>
    </row>
    <row r="204" spans="1:19" ht="12" hidden="1" customHeight="1" x14ac:dyDescent="0.25">
      <c r="A204" s="18"/>
      <c r="B204" s="16"/>
      <c r="C204" s="99"/>
      <c r="D204" s="103" t="s">
        <v>290</v>
      </c>
      <c r="E204" s="149" t="s">
        <v>534</v>
      </c>
      <c r="F204" s="151"/>
      <c r="G204" s="113">
        <v>14636971</v>
      </c>
      <c r="H204" s="94">
        <v>1219747</v>
      </c>
      <c r="I204" s="94">
        <v>1219747</v>
      </c>
      <c r="J204" s="94">
        <v>1219747</v>
      </c>
      <c r="K204" s="94">
        <v>1219747</v>
      </c>
      <c r="L204" s="94">
        <v>1219747</v>
      </c>
      <c r="M204" s="94">
        <v>1219747</v>
      </c>
      <c r="N204" s="94">
        <v>1219747</v>
      </c>
      <c r="O204" s="94">
        <v>1219747</v>
      </c>
      <c r="P204" s="94">
        <v>1219747</v>
      </c>
      <c r="Q204" s="94">
        <v>1219747</v>
      </c>
      <c r="R204" s="95">
        <v>14636971</v>
      </c>
      <c r="S204" s="111">
        <v>0</v>
      </c>
    </row>
    <row r="205" spans="1:19" ht="12" hidden="1" customHeight="1" x14ac:dyDescent="0.25">
      <c r="A205" s="18"/>
      <c r="B205" s="16"/>
      <c r="C205" s="99"/>
      <c r="D205" s="103" t="s">
        <v>292</v>
      </c>
      <c r="E205" s="149" t="s">
        <v>535</v>
      </c>
      <c r="F205" s="151"/>
      <c r="G205" s="113">
        <v>9221614</v>
      </c>
      <c r="H205" s="94">
        <v>768468</v>
      </c>
      <c r="I205" s="94">
        <v>768468</v>
      </c>
      <c r="J205" s="94">
        <v>768468</v>
      </c>
      <c r="K205" s="94">
        <v>768468</v>
      </c>
      <c r="L205" s="94">
        <v>768468</v>
      </c>
      <c r="M205" s="94">
        <v>768468</v>
      </c>
      <c r="N205" s="94">
        <v>768468</v>
      </c>
      <c r="O205" s="94">
        <v>768468</v>
      </c>
      <c r="P205" s="94">
        <v>768468</v>
      </c>
      <c r="Q205" s="94">
        <v>768468</v>
      </c>
      <c r="R205" s="95">
        <v>9221614</v>
      </c>
      <c r="S205" s="111">
        <v>0</v>
      </c>
    </row>
    <row r="206" spans="1:19" ht="12" hidden="1" customHeight="1" x14ac:dyDescent="0.25">
      <c r="A206" s="18"/>
      <c r="B206" s="16"/>
      <c r="C206" s="99"/>
      <c r="D206" s="103" t="s">
        <v>294</v>
      </c>
      <c r="E206" s="149" t="s">
        <v>536</v>
      </c>
      <c r="F206" s="151"/>
      <c r="G206" s="113">
        <v>9115047</v>
      </c>
      <c r="H206" s="94">
        <v>759587</v>
      </c>
      <c r="I206" s="94">
        <v>759587</v>
      </c>
      <c r="J206" s="94">
        <v>759587</v>
      </c>
      <c r="K206" s="94">
        <v>759587</v>
      </c>
      <c r="L206" s="94">
        <v>759587</v>
      </c>
      <c r="M206" s="94">
        <v>759587</v>
      </c>
      <c r="N206" s="94">
        <v>759587</v>
      </c>
      <c r="O206" s="94">
        <v>759587</v>
      </c>
      <c r="P206" s="94">
        <v>759587</v>
      </c>
      <c r="Q206" s="94">
        <v>759587</v>
      </c>
      <c r="R206" s="95">
        <v>9115047</v>
      </c>
      <c r="S206" s="111">
        <v>0</v>
      </c>
    </row>
    <row r="207" spans="1:19" ht="12" hidden="1" customHeight="1" x14ac:dyDescent="0.25">
      <c r="A207" s="18"/>
      <c r="B207" s="16"/>
      <c r="C207" s="99"/>
      <c r="D207" s="103" t="s">
        <v>296</v>
      </c>
      <c r="E207" s="149" t="s">
        <v>537</v>
      </c>
      <c r="F207" s="151"/>
      <c r="G207" s="113">
        <v>11771963</v>
      </c>
      <c r="H207" s="94">
        <v>980997</v>
      </c>
      <c r="I207" s="94">
        <v>980997</v>
      </c>
      <c r="J207" s="94">
        <v>980997</v>
      </c>
      <c r="K207" s="94">
        <v>980997</v>
      </c>
      <c r="L207" s="94">
        <v>980997</v>
      </c>
      <c r="M207" s="94">
        <v>980997</v>
      </c>
      <c r="N207" s="94">
        <v>980997</v>
      </c>
      <c r="O207" s="94">
        <v>980997</v>
      </c>
      <c r="P207" s="94">
        <v>980997</v>
      </c>
      <c r="Q207" s="94">
        <v>980997</v>
      </c>
      <c r="R207" s="95">
        <v>11771963</v>
      </c>
      <c r="S207" s="111">
        <v>0</v>
      </c>
    </row>
    <row r="208" spans="1:19" ht="12" hidden="1" customHeight="1" x14ac:dyDescent="0.25">
      <c r="A208" s="18"/>
      <c r="B208" s="16"/>
      <c r="C208" s="99"/>
      <c r="D208" s="103" t="s">
        <v>298</v>
      </c>
      <c r="E208" s="149" t="s">
        <v>620</v>
      </c>
      <c r="F208" s="151"/>
      <c r="G208" s="113">
        <v>105041570</v>
      </c>
      <c r="H208" s="94">
        <v>8753464</v>
      </c>
      <c r="I208" s="94">
        <v>8753464</v>
      </c>
      <c r="J208" s="94">
        <v>8753464</v>
      </c>
      <c r="K208" s="94">
        <v>8753464</v>
      </c>
      <c r="L208" s="94">
        <v>8753464</v>
      </c>
      <c r="M208" s="94">
        <v>8753464</v>
      </c>
      <c r="N208" s="94">
        <v>8753464</v>
      </c>
      <c r="O208" s="94">
        <v>8753464</v>
      </c>
      <c r="P208" s="94">
        <v>8753464</v>
      </c>
      <c r="Q208" s="94">
        <v>8753464</v>
      </c>
      <c r="R208" s="95">
        <v>105041570</v>
      </c>
      <c r="S208" s="111">
        <v>0</v>
      </c>
    </row>
    <row r="209" spans="1:19" ht="12" hidden="1" customHeight="1" x14ac:dyDescent="0.25">
      <c r="A209" s="18"/>
      <c r="B209" s="16"/>
      <c r="C209" s="99"/>
      <c r="D209" s="103" t="s">
        <v>594</v>
      </c>
      <c r="E209" s="149" t="s">
        <v>564</v>
      </c>
      <c r="F209" s="151"/>
      <c r="G209" s="113">
        <v>15000000</v>
      </c>
      <c r="H209" s="94"/>
      <c r="I209" s="94"/>
      <c r="J209" s="94"/>
      <c r="K209" s="94"/>
      <c r="L209" s="94">
        <v>7500000</v>
      </c>
      <c r="M209" s="94"/>
      <c r="N209" s="94"/>
      <c r="O209" s="94"/>
      <c r="P209" s="94">
        <v>7500000</v>
      </c>
      <c r="Q209" s="94"/>
      <c r="R209" s="95">
        <v>15000000</v>
      </c>
      <c r="S209" s="111">
        <v>0</v>
      </c>
    </row>
    <row r="210" spans="1:19" ht="12" hidden="1" customHeight="1" x14ac:dyDescent="0.25">
      <c r="A210" s="18"/>
      <c r="B210" s="16"/>
      <c r="C210" s="99"/>
      <c r="D210" s="103" t="s">
        <v>595</v>
      </c>
      <c r="E210" s="149" t="s">
        <v>547</v>
      </c>
      <c r="F210" s="151"/>
      <c r="G210" s="113">
        <v>214000</v>
      </c>
      <c r="H210" s="94"/>
      <c r="I210" s="94"/>
      <c r="J210" s="94"/>
      <c r="K210" s="94">
        <v>214000</v>
      </c>
      <c r="L210" s="94"/>
      <c r="M210" s="94"/>
      <c r="N210" s="94"/>
      <c r="O210" s="94"/>
      <c r="P210" s="94"/>
      <c r="Q210" s="94"/>
      <c r="R210" s="95">
        <v>214000</v>
      </c>
      <c r="S210" s="111">
        <v>0</v>
      </c>
    </row>
    <row r="211" spans="1:19" ht="12" hidden="1" customHeight="1" x14ac:dyDescent="0.25">
      <c r="A211" s="18"/>
      <c r="B211" s="16"/>
      <c r="C211" s="99"/>
      <c r="D211" s="103" t="s">
        <v>596</v>
      </c>
      <c r="E211" s="149" t="s">
        <v>548</v>
      </c>
      <c r="F211" s="151"/>
      <c r="G211" s="113">
        <v>640000</v>
      </c>
      <c r="H211" s="94"/>
      <c r="I211" s="94"/>
      <c r="J211" s="94"/>
      <c r="K211" s="94">
        <v>320000</v>
      </c>
      <c r="L211" s="94"/>
      <c r="M211" s="94">
        <v>320000</v>
      </c>
      <c r="N211" s="94"/>
      <c r="O211" s="94"/>
      <c r="P211" s="94"/>
      <c r="Q211" s="94"/>
      <c r="R211" s="95">
        <v>640000</v>
      </c>
      <c r="S211" s="111">
        <v>0</v>
      </c>
    </row>
    <row r="212" spans="1:19" ht="12" hidden="1" customHeight="1" x14ac:dyDescent="0.25">
      <c r="A212" s="18"/>
      <c r="B212" s="16"/>
      <c r="C212" s="99"/>
      <c r="D212" s="103" t="s">
        <v>597</v>
      </c>
      <c r="E212" s="149" t="s">
        <v>551</v>
      </c>
      <c r="F212" s="151"/>
      <c r="G212" s="113">
        <v>520000</v>
      </c>
      <c r="H212" s="94"/>
      <c r="I212" s="94"/>
      <c r="J212" s="94"/>
      <c r="K212" s="94">
        <v>260000</v>
      </c>
      <c r="L212" s="94"/>
      <c r="M212" s="94">
        <v>260000</v>
      </c>
      <c r="N212" s="94"/>
      <c r="O212" s="94"/>
      <c r="P212" s="94"/>
      <c r="Q212" s="94"/>
      <c r="R212" s="95">
        <v>520000</v>
      </c>
      <c r="S212" s="111">
        <v>0</v>
      </c>
    </row>
    <row r="213" spans="1:19" ht="12" hidden="1" customHeight="1" x14ac:dyDescent="0.25">
      <c r="A213" s="18"/>
      <c r="B213" s="16"/>
      <c r="C213" s="99"/>
      <c r="D213" s="103" t="s">
        <v>598</v>
      </c>
      <c r="E213" s="149" t="s">
        <v>667</v>
      </c>
      <c r="F213" s="151"/>
      <c r="G213" s="113">
        <v>351611389</v>
      </c>
      <c r="H213" s="94">
        <v>29300949</v>
      </c>
      <c r="I213" s="94">
        <v>29300949</v>
      </c>
      <c r="J213" s="94">
        <v>29300949</v>
      </c>
      <c r="K213" s="94">
        <v>29300949</v>
      </c>
      <c r="L213" s="94">
        <v>29300949</v>
      </c>
      <c r="M213" s="94">
        <v>29300949</v>
      </c>
      <c r="N213" s="94">
        <v>29300949</v>
      </c>
      <c r="O213" s="94">
        <v>29300949</v>
      </c>
      <c r="P213" s="94">
        <v>29300949</v>
      </c>
      <c r="Q213" s="94">
        <v>29300949</v>
      </c>
      <c r="R213" s="95">
        <v>351611389</v>
      </c>
      <c r="S213" s="111">
        <v>0</v>
      </c>
    </row>
    <row r="214" spans="1:19" ht="12" hidden="1" customHeight="1" x14ac:dyDescent="0.25">
      <c r="A214" s="18"/>
      <c r="B214" s="16"/>
      <c r="C214" s="99"/>
      <c r="D214" s="103" t="s">
        <v>599</v>
      </c>
      <c r="E214" s="149" t="s">
        <v>671</v>
      </c>
      <c r="F214" s="151"/>
      <c r="G214" s="113">
        <v>245000000</v>
      </c>
      <c r="H214" s="94">
        <v>20416666</v>
      </c>
      <c r="I214" s="94">
        <v>20416666</v>
      </c>
      <c r="J214" s="94">
        <v>20416666</v>
      </c>
      <c r="K214" s="94">
        <v>20416666</v>
      </c>
      <c r="L214" s="94">
        <v>20416666</v>
      </c>
      <c r="M214" s="94">
        <v>20416666</v>
      </c>
      <c r="N214" s="94">
        <v>20416666</v>
      </c>
      <c r="O214" s="94">
        <v>20416666</v>
      </c>
      <c r="P214" s="94">
        <v>20416666</v>
      </c>
      <c r="Q214" s="94">
        <v>20416666</v>
      </c>
      <c r="R214" s="95">
        <v>245000000</v>
      </c>
      <c r="S214" s="111">
        <v>0</v>
      </c>
    </row>
    <row r="215" spans="1:19" ht="12" hidden="1" customHeight="1" x14ac:dyDescent="0.25">
      <c r="A215" s="18"/>
      <c r="B215" s="16"/>
      <c r="C215" s="99"/>
      <c r="D215" s="103" t="s">
        <v>600</v>
      </c>
      <c r="E215" s="149" t="s">
        <v>672</v>
      </c>
      <c r="F215" s="151"/>
      <c r="G215" s="113">
        <v>10163740</v>
      </c>
      <c r="H215" s="94">
        <v>846978</v>
      </c>
      <c r="I215" s="94">
        <v>846978</v>
      </c>
      <c r="J215" s="94">
        <v>846978</v>
      </c>
      <c r="K215" s="94">
        <v>846978</v>
      </c>
      <c r="L215" s="94">
        <v>846978</v>
      </c>
      <c r="M215" s="94">
        <v>846978</v>
      </c>
      <c r="N215" s="94">
        <v>846978</v>
      </c>
      <c r="O215" s="94">
        <v>846978</v>
      </c>
      <c r="P215" s="94">
        <v>846978</v>
      </c>
      <c r="Q215" s="94">
        <v>846978</v>
      </c>
      <c r="R215" s="95">
        <v>10163740</v>
      </c>
      <c r="S215" s="111">
        <v>0</v>
      </c>
    </row>
    <row r="216" spans="1:19" ht="12" hidden="1" customHeight="1" x14ac:dyDescent="0.25">
      <c r="A216" s="18"/>
      <c r="B216" s="16"/>
      <c r="C216" s="99"/>
      <c r="D216" s="103" t="s">
        <v>601</v>
      </c>
      <c r="E216" s="149" t="s">
        <v>673</v>
      </c>
      <c r="F216" s="151"/>
      <c r="G216" s="113">
        <v>50000000</v>
      </c>
      <c r="H216" s="94">
        <v>4166667</v>
      </c>
      <c r="I216" s="94">
        <v>4166667</v>
      </c>
      <c r="J216" s="94">
        <v>4166667</v>
      </c>
      <c r="K216" s="94">
        <v>4166667</v>
      </c>
      <c r="L216" s="94">
        <v>4166667</v>
      </c>
      <c r="M216" s="94">
        <v>4166667</v>
      </c>
      <c r="N216" s="94">
        <v>4166667</v>
      </c>
      <c r="O216" s="94">
        <v>4166667</v>
      </c>
      <c r="P216" s="94">
        <v>4166667</v>
      </c>
      <c r="Q216" s="94">
        <v>4166667</v>
      </c>
      <c r="R216" s="95">
        <v>50000000</v>
      </c>
      <c r="S216" s="111">
        <v>0</v>
      </c>
    </row>
    <row r="217" spans="1:19" ht="12" hidden="1" customHeight="1" x14ac:dyDescent="0.25">
      <c r="A217" s="18"/>
      <c r="B217" s="16"/>
      <c r="C217" s="99"/>
      <c r="D217" s="103" t="s">
        <v>616</v>
      </c>
      <c r="E217" s="149" t="s">
        <v>674</v>
      </c>
      <c r="F217" s="151"/>
      <c r="G217" s="113">
        <v>88000000</v>
      </c>
      <c r="H217" s="94">
        <v>7333333</v>
      </c>
      <c r="I217" s="94">
        <v>7333333</v>
      </c>
      <c r="J217" s="94">
        <v>7333333</v>
      </c>
      <c r="K217" s="94">
        <v>7333333</v>
      </c>
      <c r="L217" s="94">
        <v>7333333</v>
      </c>
      <c r="M217" s="94">
        <v>7333333</v>
      </c>
      <c r="N217" s="94">
        <v>7333333</v>
      </c>
      <c r="O217" s="94">
        <v>7333333</v>
      </c>
      <c r="P217" s="94">
        <v>7333333</v>
      </c>
      <c r="Q217" s="94">
        <v>7333333</v>
      </c>
      <c r="R217" s="95">
        <v>88000000</v>
      </c>
      <c r="S217" s="111">
        <v>0</v>
      </c>
    </row>
    <row r="218" spans="1:19" ht="12" hidden="1" customHeight="1" x14ac:dyDescent="0.25">
      <c r="A218" s="18"/>
      <c r="B218" s="16"/>
      <c r="C218" s="99"/>
      <c r="D218" s="103" t="s">
        <v>657</v>
      </c>
      <c r="E218" s="149" t="s">
        <v>675</v>
      </c>
      <c r="F218" s="151"/>
      <c r="G218" s="113">
        <v>15000000</v>
      </c>
      <c r="H218" s="94"/>
      <c r="I218" s="94"/>
      <c r="J218" s="94">
        <v>5000000</v>
      </c>
      <c r="K218" s="94"/>
      <c r="L218" s="94">
        <v>5000000</v>
      </c>
      <c r="M218" s="94"/>
      <c r="N218" s="94">
        <v>5000000</v>
      </c>
      <c r="O218" s="94"/>
      <c r="P218" s="94"/>
      <c r="Q218" s="94"/>
      <c r="R218" s="95">
        <v>15000000</v>
      </c>
      <c r="S218" s="111">
        <v>0</v>
      </c>
    </row>
    <row r="219" spans="1:19" ht="12" hidden="1" customHeight="1" x14ac:dyDescent="0.25">
      <c r="A219" s="18"/>
      <c r="B219" s="16"/>
      <c r="C219" s="99"/>
      <c r="D219" s="103" t="s">
        <v>658</v>
      </c>
      <c r="E219" s="149" t="s">
        <v>676</v>
      </c>
      <c r="F219" s="151"/>
      <c r="G219" s="113">
        <v>15000000</v>
      </c>
      <c r="H219" s="94"/>
      <c r="I219" s="94"/>
      <c r="J219" s="94"/>
      <c r="K219" s="94">
        <v>5000000</v>
      </c>
      <c r="L219" s="94"/>
      <c r="M219" s="94">
        <v>5000000</v>
      </c>
      <c r="N219" s="94"/>
      <c r="O219" s="94">
        <v>5000000</v>
      </c>
      <c r="P219" s="94"/>
      <c r="Q219" s="94"/>
      <c r="R219" s="95">
        <v>15000000</v>
      </c>
      <c r="S219" s="111">
        <v>0</v>
      </c>
    </row>
    <row r="220" spans="1:19" ht="12" hidden="1" customHeight="1" x14ac:dyDescent="0.25">
      <c r="A220" s="18"/>
      <c r="B220" s="16"/>
      <c r="C220" s="99"/>
      <c r="D220" s="103" t="s">
        <v>659</v>
      </c>
      <c r="E220" s="149" t="s">
        <v>668</v>
      </c>
      <c r="F220" s="151"/>
      <c r="G220" s="113">
        <v>7150000</v>
      </c>
      <c r="H220" s="94"/>
      <c r="I220" s="94"/>
      <c r="J220" s="94">
        <v>715000</v>
      </c>
      <c r="K220" s="94">
        <v>715000</v>
      </c>
      <c r="L220" s="94">
        <v>715000</v>
      </c>
      <c r="M220" s="94">
        <v>715000</v>
      </c>
      <c r="N220" s="94">
        <v>715000</v>
      </c>
      <c r="O220" s="94">
        <v>715000</v>
      </c>
      <c r="P220" s="94">
        <v>715000</v>
      </c>
      <c r="Q220" s="94">
        <v>715000</v>
      </c>
      <c r="R220" s="95">
        <v>7150000</v>
      </c>
      <c r="S220" s="111">
        <v>0</v>
      </c>
    </row>
    <row r="221" spans="1:19" ht="12" hidden="1" customHeight="1" x14ac:dyDescent="0.25">
      <c r="A221" s="18"/>
      <c r="B221" s="16"/>
      <c r="C221" s="99"/>
      <c r="D221" s="103" t="s">
        <v>660</v>
      </c>
      <c r="E221" s="149" t="s">
        <v>677</v>
      </c>
      <c r="F221" s="151"/>
      <c r="G221" s="113">
        <v>480000</v>
      </c>
      <c r="H221" s="94"/>
      <c r="I221" s="94"/>
      <c r="J221" s="94"/>
      <c r="K221" s="94">
        <v>480000</v>
      </c>
      <c r="L221" s="94"/>
      <c r="M221" s="94"/>
      <c r="N221" s="94"/>
      <c r="O221" s="94"/>
      <c r="P221" s="94"/>
      <c r="Q221" s="94"/>
      <c r="R221" s="95">
        <v>480000</v>
      </c>
      <c r="S221" s="111">
        <v>0</v>
      </c>
    </row>
    <row r="222" spans="1:19" ht="12" hidden="1" customHeight="1" x14ac:dyDescent="0.25">
      <c r="A222" s="18"/>
      <c r="B222" s="16"/>
      <c r="C222" s="99"/>
      <c r="D222" s="103" t="s">
        <v>661</v>
      </c>
      <c r="E222" s="149" t="s">
        <v>678</v>
      </c>
      <c r="F222" s="151"/>
      <c r="G222" s="113">
        <v>1300000</v>
      </c>
      <c r="H222" s="94"/>
      <c r="I222" s="94"/>
      <c r="J222" s="94">
        <v>130000</v>
      </c>
      <c r="K222" s="94">
        <v>130000</v>
      </c>
      <c r="L222" s="94">
        <v>130000</v>
      </c>
      <c r="M222" s="94">
        <v>130000</v>
      </c>
      <c r="N222" s="94">
        <v>130000</v>
      </c>
      <c r="O222" s="94">
        <v>130000</v>
      </c>
      <c r="P222" s="94">
        <v>130000</v>
      </c>
      <c r="Q222" s="94">
        <v>130000</v>
      </c>
      <c r="R222" s="95">
        <v>1300000</v>
      </c>
      <c r="S222" s="111">
        <v>0</v>
      </c>
    </row>
    <row r="223" spans="1:19" ht="12" hidden="1" customHeight="1" x14ac:dyDescent="0.25">
      <c r="A223" s="18"/>
      <c r="B223" s="16"/>
      <c r="C223" s="99"/>
      <c r="D223" s="103" t="s">
        <v>662</v>
      </c>
      <c r="E223" s="149" t="s">
        <v>669</v>
      </c>
      <c r="F223" s="151"/>
      <c r="G223" s="113">
        <v>1700000</v>
      </c>
      <c r="H223" s="94"/>
      <c r="I223" s="94"/>
      <c r="J223" s="94">
        <v>170000</v>
      </c>
      <c r="K223" s="94">
        <v>170000</v>
      </c>
      <c r="L223" s="94">
        <v>170000</v>
      </c>
      <c r="M223" s="94">
        <v>170000</v>
      </c>
      <c r="N223" s="94">
        <v>170000</v>
      </c>
      <c r="O223" s="94">
        <v>170000</v>
      </c>
      <c r="P223" s="94">
        <v>170000</v>
      </c>
      <c r="Q223" s="94">
        <v>170000</v>
      </c>
      <c r="R223" s="95">
        <v>1700000</v>
      </c>
      <c r="S223" s="111">
        <v>0</v>
      </c>
    </row>
    <row r="224" spans="1:19" ht="12" hidden="1" customHeight="1" x14ac:dyDescent="0.25">
      <c r="A224" s="18"/>
      <c r="B224" s="16"/>
      <c r="C224" s="99"/>
      <c r="D224" s="103" t="s">
        <v>663</v>
      </c>
      <c r="E224" s="149" t="s">
        <v>679</v>
      </c>
      <c r="F224" s="151"/>
      <c r="G224" s="113">
        <v>1100000</v>
      </c>
      <c r="H224" s="94"/>
      <c r="I224" s="94"/>
      <c r="J224" s="94">
        <v>110000</v>
      </c>
      <c r="K224" s="94">
        <v>110000</v>
      </c>
      <c r="L224" s="94">
        <v>110000</v>
      </c>
      <c r="M224" s="94">
        <v>110000</v>
      </c>
      <c r="N224" s="94">
        <v>110000</v>
      </c>
      <c r="O224" s="94">
        <v>110000</v>
      </c>
      <c r="P224" s="94">
        <v>110000</v>
      </c>
      <c r="Q224" s="94">
        <v>110000</v>
      </c>
      <c r="R224" s="95">
        <v>1100000</v>
      </c>
      <c r="S224" s="111">
        <v>0</v>
      </c>
    </row>
    <row r="225" spans="1:19" ht="12" hidden="1" customHeight="1" x14ac:dyDescent="0.25">
      <c r="A225" s="18"/>
      <c r="B225" s="16"/>
      <c r="C225" s="99"/>
      <c r="D225" s="103" t="s">
        <v>664</v>
      </c>
      <c r="E225" s="149" t="s">
        <v>680</v>
      </c>
      <c r="F225" s="151"/>
      <c r="G225" s="113">
        <v>35000000</v>
      </c>
      <c r="H225" s="94">
        <v>2916667</v>
      </c>
      <c r="I225" s="94">
        <v>2916667</v>
      </c>
      <c r="J225" s="94">
        <v>2916667</v>
      </c>
      <c r="K225" s="94">
        <v>2916667</v>
      </c>
      <c r="L225" s="94">
        <v>2916667</v>
      </c>
      <c r="M225" s="94">
        <v>2916667</v>
      </c>
      <c r="N225" s="94">
        <v>2916667</v>
      </c>
      <c r="O225" s="94">
        <v>2916667</v>
      </c>
      <c r="P225" s="94">
        <v>2916667</v>
      </c>
      <c r="Q225" s="94">
        <v>2916667</v>
      </c>
      <c r="R225" s="95">
        <v>35000000</v>
      </c>
      <c r="S225" s="111">
        <v>0</v>
      </c>
    </row>
    <row r="226" spans="1:19" ht="12" hidden="1" customHeight="1" x14ac:dyDescent="0.25">
      <c r="A226" s="18"/>
      <c r="B226" s="16"/>
      <c r="C226" s="99"/>
      <c r="D226" s="103" t="s">
        <v>665</v>
      </c>
      <c r="E226" s="149" t="s">
        <v>670</v>
      </c>
      <c r="F226" s="151"/>
      <c r="G226" s="113">
        <v>4683821</v>
      </c>
      <c r="H226" s="94"/>
      <c r="I226" s="94"/>
      <c r="J226" s="94"/>
      <c r="K226" s="94">
        <v>2341910</v>
      </c>
      <c r="L226" s="94"/>
      <c r="M226" s="94">
        <v>2341911</v>
      </c>
      <c r="N226" s="94"/>
      <c r="O226" s="94"/>
      <c r="P226" s="94"/>
      <c r="Q226" s="94"/>
      <c r="R226" s="95">
        <v>4683821</v>
      </c>
      <c r="S226" s="111">
        <v>0</v>
      </c>
    </row>
    <row r="227" spans="1:19" ht="12" hidden="1" customHeight="1" x14ac:dyDescent="0.25">
      <c r="A227" s="18"/>
      <c r="B227" s="16"/>
      <c r="C227" s="99"/>
      <c r="D227" s="103" t="s">
        <v>666</v>
      </c>
      <c r="E227" s="149" t="s">
        <v>557</v>
      </c>
      <c r="F227" s="151"/>
      <c r="G227" s="113">
        <v>0</v>
      </c>
      <c r="H227" s="94"/>
      <c r="I227" s="94"/>
      <c r="J227" s="94"/>
      <c r="K227" s="94"/>
      <c r="L227" s="94"/>
      <c r="M227" s="94"/>
      <c r="N227" s="94"/>
      <c r="O227" s="94"/>
      <c r="P227" s="94"/>
      <c r="Q227" s="94"/>
      <c r="R227" s="95">
        <v>0</v>
      </c>
      <c r="S227" s="111">
        <v>0</v>
      </c>
    </row>
    <row r="228" spans="1:19" ht="12" hidden="1" customHeight="1" x14ac:dyDescent="0.25">
      <c r="A228" s="18"/>
      <c r="B228" s="16"/>
      <c r="C228" s="99"/>
      <c r="D228" s="103"/>
      <c r="E228" s="149"/>
      <c r="F228" s="151"/>
      <c r="G228" s="113"/>
      <c r="H228" s="94"/>
      <c r="I228" s="94"/>
      <c r="J228" s="94"/>
      <c r="K228" s="94"/>
      <c r="L228" s="94"/>
      <c r="M228" s="94"/>
      <c r="N228" s="94"/>
      <c r="O228" s="94"/>
      <c r="P228" s="94"/>
      <c r="Q228" s="94"/>
      <c r="R228" s="95">
        <v>0</v>
      </c>
      <c r="S228" s="111">
        <v>0</v>
      </c>
    </row>
    <row r="229" spans="1:19" ht="12" hidden="1" customHeight="1" x14ac:dyDescent="0.25">
      <c r="A229" s="18"/>
      <c r="B229" s="16"/>
      <c r="C229" s="99"/>
      <c r="D229" s="103"/>
      <c r="G229" s="113"/>
      <c r="H229" s="94"/>
      <c r="I229" s="94"/>
      <c r="J229" s="94"/>
      <c r="K229" s="94"/>
      <c r="L229" s="94"/>
      <c r="M229" s="94"/>
      <c r="N229" s="94"/>
      <c r="O229" s="94"/>
      <c r="P229" s="94"/>
      <c r="Q229" s="94"/>
      <c r="R229" s="95">
        <v>0</v>
      </c>
      <c r="S229" s="111">
        <v>0</v>
      </c>
    </row>
    <row r="230" spans="1:19" hidden="1" x14ac:dyDescent="0.25">
      <c r="A230" s="18"/>
      <c r="B230" s="16"/>
      <c r="C230" s="99"/>
      <c r="D230" s="100"/>
      <c r="E230" s="150"/>
      <c r="F230" s="151"/>
      <c r="G230" s="49"/>
      <c r="H230" s="49"/>
      <c r="I230" s="49"/>
      <c r="J230" s="49"/>
      <c r="K230" s="49"/>
      <c r="L230" s="49"/>
      <c r="M230" s="49"/>
      <c r="N230" s="49"/>
      <c r="O230" s="49"/>
      <c r="P230" s="49"/>
      <c r="Q230" s="49"/>
      <c r="R230" s="95">
        <v>0</v>
      </c>
      <c r="S230" s="111">
        <v>0</v>
      </c>
    </row>
    <row r="231" spans="1:19" ht="30" hidden="1" customHeight="1" x14ac:dyDescent="0.25">
      <c r="A231" s="18"/>
      <c r="B231" s="16"/>
      <c r="C231" s="101" t="s">
        <v>300</v>
      </c>
      <c r="D231" s="149" t="s">
        <v>301</v>
      </c>
      <c r="E231" s="150"/>
      <c r="F231" s="151"/>
      <c r="G231" s="113">
        <v>10000000</v>
      </c>
      <c r="H231" s="94">
        <v>0</v>
      </c>
      <c r="I231" s="94">
        <v>0</v>
      </c>
      <c r="J231" s="94">
        <v>5000000</v>
      </c>
      <c r="K231" s="94">
        <v>0</v>
      </c>
      <c r="L231" s="94">
        <v>0</v>
      </c>
      <c r="M231" s="94">
        <v>0</v>
      </c>
      <c r="N231" s="94">
        <v>5000000</v>
      </c>
      <c r="O231" s="94">
        <v>0</v>
      </c>
      <c r="P231" s="94">
        <v>0</v>
      </c>
      <c r="Q231" s="94">
        <v>0</v>
      </c>
      <c r="R231" s="95">
        <v>10000000</v>
      </c>
      <c r="S231" s="111">
        <v>0</v>
      </c>
    </row>
    <row r="232" spans="1:19" ht="21.75" hidden="1" customHeight="1" x14ac:dyDescent="0.25">
      <c r="A232" s="18"/>
      <c r="B232" s="16"/>
      <c r="C232" s="99"/>
      <c r="D232" s="103" t="s">
        <v>610</v>
      </c>
      <c r="E232" s="149" t="s">
        <v>611</v>
      </c>
      <c r="F232" s="151"/>
      <c r="G232" s="113">
        <v>10000000</v>
      </c>
      <c r="H232" s="94"/>
      <c r="I232" s="94"/>
      <c r="J232" s="94">
        <v>5000000</v>
      </c>
      <c r="K232" s="94"/>
      <c r="L232" s="94"/>
      <c r="M232" s="94"/>
      <c r="N232" s="94">
        <v>5000000</v>
      </c>
      <c r="O232" s="94"/>
      <c r="P232" s="94"/>
      <c r="Q232" s="94"/>
      <c r="R232" s="95">
        <v>10000000</v>
      </c>
      <c r="S232" s="111">
        <v>0</v>
      </c>
    </row>
    <row r="233" spans="1:19" ht="21.75" hidden="1" customHeight="1" x14ac:dyDescent="0.25">
      <c r="A233" s="18"/>
      <c r="B233" s="16"/>
      <c r="C233" s="99"/>
      <c r="D233" s="103" t="s">
        <v>641</v>
      </c>
      <c r="E233" s="149" t="s">
        <v>557</v>
      </c>
      <c r="F233" s="151"/>
      <c r="G233" s="113">
        <v>0</v>
      </c>
      <c r="H233" s="94"/>
      <c r="I233" s="94"/>
      <c r="J233" s="94"/>
      <c r="K233" s="94"/>
      <c r="L233" s="94"/>
      <c r="M233" s="94"/>
      <c r="N233" s="94"/>
      <c r="O233" s="94"/>
      <c r="P233" s="94"/>
      <c r="Q233" s="94"/>
      <c r="R233" s="95">
        <v>0</v>
      </c>
      <c r="S233" s="111">
        <v>0</v>
      </c>
    </row>
    <row r="234" spans="1:19" ht="12" hidden="1" customHeight="1" x14ac:dyDescent="0.25">
      <c r="A234" s="18"/>
      <c r="B234" s="16"/>
      <c r="C234" s="99"/>
      <c r="D234" s="100"/>
      <c r="E234" s="150"/>
      <c r="F234" s="151"/>
      <c r="G234" s="49"/>
      <c r="H234" s="49"/>
      <c r="I234" s="49"/>
      <c r="J234" s="49"/>
      <c r="K234" s="49"/>
      <c r="L234" s="49"/>
      <c r="M234" s="49"/>
      <c r="N234" s="49"/>
      <c r="O234" s="49"/>
      <c r="P234" s="49"/>
      <c r="Q234" s="49"/>
      <c r="R234" s="95">
        <v>0</v>
      </c>
      <c r="S234" s="111">
        <v>0</v>
      </c>
    </row>
    <row r="235" spans="1:19" ht="30" hidden="1" customHeight="1" x14ac:dyDescent="0.25">
      <c r="A235" s="18"/>
      <c r="B235" s="16"/>
      <c r="C235" s="101" t="s">
        <v>302</v>
      </c>
      <c r="D235" s="149" t="s">
        <v>303</v>
      </c>
      <c r="E235" s="150"/>
      <c r="F235" s="151"/>
      <c r="G235" s="104">
        <v>664818015</v>
      </c>
      <c r="H235" s="104">
        <v>55196303</v>
      </c>
      <c r="I235" s="104">
        <v>55196303</v>
      </c>
      <c r="J235" s="104">
        <v>56252503</v>
      </c>
      <c r="K235" s="104">
        <v>55196303</v>
      </c>
      <c r="L235" s="104">
        <v>56252503</v>
      </c>
      <c r="M235" s="104">
        <v>55196303</v>
      </c>
      <c r="N235" s="104">
        <v>55546303</v>
      </c>
      <c r="O235" s="104">
        <v>55196303</v>
      </c>
      <c r="P235" s="104">
        <v>55196303</v>
      </c>
      <c r="Q235" s="104">
        <v>55196303</v>
      </c>
      <c r="R235" s="95">
        <v>664818015</v>
      </c>
      <c r="S235" s="111">
        <v>0</v>
      </c>
    </row>
    <row r="236" spans="1:19" ht="23.25" hidden="1" customHeight="1" x14ac:dyDescent="0.25">
      <c r="A236" s="18"/>
      <c r="B236" s="16"/>
      <c r="C236" s="99"/>
      <c r="D236" s="103" t="s">
        <v>304</v>
      </c>
      <c r="E236" s="149" t="s">
        <v>305</v>
      </c>
      <c r="F236" s="151"/>
      <c r="G236" s="113">
        <v>6399754</v>
      </c>
      <c r="H236" s="94">
        <v>533313</v>
      </c>
      <c r="I236" s="94">
        <v>533313</v>
      </c>
      <c r="J236" s="94">
        <v>533313</v>
      </c>
      <c r="K236" s="94">
        <v>533313</v>
      </c>
      <c r="L236" s="94">
        <v>533313</v>
      </c>
      <c r="M236" s="94">
        <v>533313</v>
      </c>
      <c r="N236" s="94">
        <v>533313</v>
      </c>
      <c r="O236" s="94">
        <v>533313</v>
      </c>
      <c r="P236" s="94">
        <v>533313</v>
      </c>
      <c r="Q236" s="94">
        <v>533313</v>
      </c>
      <c r="R236" s="95">
        <v>6399754</v>
      </c>
      <c r="S236" s="111">
        <v>0</v>
      </c>
    </row>
    <row r="237" spans="1:19" ht="32.25" hidden="1" customHeight="1" x14ac:dyDescent="0.25">
      <c r="A237" s="18"/>
      <c r="B237" s="16"/>
      <c r="C237" s="99"/>
      <c r="D237" s="103" t="s">
        <v>306</v>
      </c>
      <c r="E237" s="149" t="s">
        <v>307</v>
      </c>
      <c r="F237" s="151"/>
      <c r="G237" s="94">
        <v>235396725</v>
      </c>
      <c r="H237" s="94">
        <v>19616394</v>
      </c>
      <c r="I237" s="94">
        <v>19616394</v>
      </c>
      <c r="J237" s="94">
        <v>19616394</v>
      </c>
      <c r="K237" s="94">
        <v>19616394</v>
      </c>
      <c r="L237" s="94">
        <v>19616394</v>
      </c>
      <c r="M237" s="94">
        <v>19616394</v>
      </c>
      <c r="N237" s="94">
        <v>19616394</v>
      </c>
      <c r="O237" s="94">
        <v>19616394</v>
      </c>
      <c r="P237" s="94">
        <v>19616394</v>
      </c>
      <c r="Q237" s="94">
        <v>19616394</v>
      </c>
      <c r="R237" s="95">
        <v>235396725</v>
      </c>
      <c r="S237" s="111">
        <v>0</v>
      </c>
    </row>
    <row r="238" spans="1:19" ht="47.25" hidden="1" customHeight="1" x14ac:dyDescent="0.25">
      <c r="A238" s="18"/>
      <c r="B238" s="16"/>
      <c r="C238" s="99"/>
      <c r="D238" s="103" t="s">
        <v>308</v>
      </c>
      <c r="E238" s="149" t="s">
        <v>487</v>
      </c>
      <c r="F238" s="151"/>
      <c r="G238" s="113">
        <v>0</v>
      </c>
      <c r="H238" s="94"/>
      <c r="I238" s="94"/>
      <c r="J238" s="94"/>
      <c r="K238" s="94"/>
      <c r="L238" s="94"/>
      <c r="M238" s="94"/>
      <c r="N238" s="94"/>
      <c r="O238" s="94"/>
      <c r="P238" s="94"/>
      <c r="Q238" s="94"/>
      <c r="S238" s="111">
        <v>0</v>
      </c>
    </row>
    <row r="239" spans="1:19" ht="12" hidden="1" customHeight="1" x14ac:dyDescent="0.25">
      <c r="A239" s="18"/>
      <c r="B239" s="16"/>
      <c r="C239" s="99"/>
      <c r="D239" s="103" t="s">
        <v>565</v>
      </c>
      <c r="E239" s="149" t="s">
        <v>528</v>
      </c>
      <c r="F239" s="151"/>
      <c r="G239" s="113">
        <v>13017406</v>
      </c>
      <c r="H239" s="94">
        <v>1084784</v>
      </c>
      <c r="I239" s="94">
        <v>1084784</v>
      </c>
      <c r="J239" s="94">
        <v>1084784</v>
      </c>
      <c r="K239" s="94">
        <v>1084784</v>
      </c>
      <c r="L239" s="94">
        <v>1084784</v>
      </c>
      <c r="M239" s="94">
        <v>1084784</v>
      </c>
      <c r="N239" s="94">
        <v>1084784</v>
      </c>
      <c r="O239" s="94">
        <v>1084784</v>
      </c>
      <c r="P239" s="94">
        <v>1084784</v>
      </c>
      <c r="Q239" s="94">
        <v>1084784</v>
      </c>
      <c r="R239" s="95">
        <v>13017406</v>
      </c>
      <c r="S239" s="111">
        <v>0</v>
      </c>
    </row>
    <row r="240" spans="1:19" ht="12" hidden="1" customHeight="1" x14ac:dyDescent="0.25">
      <c r="A240" s="18"/>
      <c r="B240" s="16"/>
      <c r="C240" s="99"/>
      <c r="D240" s="103" t="s">
        <v>566</v>
      </c>
      <c r="E240" s="149" t="s">
        <v>529</v>
      </c>
      <c r="F240" s="151"/>
      <c r="G240" s="113">
        <v>52000000</v>
      </c>
      <c r="H240" s="94">
        <v>4333333</v>
      </c>
      <c r="I240" s="94">
        <v>4333333</v>
      </c>
      <c r="J240" s="94">
        <v>4333333</v>
      </c>
      <c r="K240" s="94">
        <v>4333333</v>
      </c>
      <c r="L240" s="94">
        <v>4333333</v>
      </c>
      <c r="M240" s="94">
        <v>4333333</v>
      </c>
      <c r="N240" s="94">
        <v>4333333</v>
      </c>
      <c r="O240" s="94">
        <v>4333333</v>
      </c>
      <c r="P240" s="94">
        <v>4333333</v>
      </c>
      <c r="Q240" s="94">
        <v>4333333</v>
      </c>
      <c r="R240" s="95">
        <v>52000000</v>
      </c>
      <c r="S240" s="111">
        <v>0</v>
      </c>
    </row>
    <row r="241" spans="1:19" ht="12" hidden="1" customHeight="1" x14ac:dyDescent="0.25">
      <c r="A241" s="18"/>
      <c r="B241" s="16"/>
      <c r="C241" s="99"/>
      <c r="D241" s="103" t="s">
        <v>502</v>
      </c>
      <c r="E241" s="149" t="s">
        <v>530</v>
      </c>
      <c r="F241" s="151"/>
      <c r="G241" s="113">
        <v>10650000</v>
      </c>
      <c r="H241" s="94">
        <v>887500</v>
      </c>
      <c r="I241" s="94">
        <v>887500</v>
      </c>
      <c r="J241" s="94">
        <v>887500</v>
      </c>
      <c r="K241" s="94">
        <v>887500</v>
      </c>
      <c r="L241" s="94">
        <v>887500</v>
      </c>
      <c r="M241" s="94">
        <v>887500</v>
      </c>
      <c r="N241" s="94">
        <v>887500</v>
      </c>
      <c r="O241" s="94">
        <v>887500</v>
      </c>
      <c r="P241" s="94">
        <v>887500</v>
      </c>
      <c r="Q241" s="94">
        <v>887500</v>
      </c>
      <c r="R241" s="95">
        <v>10650000</v>
      </c>
      <c r="S241" s="111">
        <v>0</v>
      </c>
    </row>
    <row r="242" spans="1:19" ht="12" hidden="1" customHeight="1" x14ac:dyDescent="0.25">
      <c r="A242" s="18"/>
      <c r="B242" s="16"/>
      <c r="C242" s="99"/>
      <c r="D242" s="103" t="s">
        <v>503</v>
      </c>
      <c r="E242" s="149" t="s">
        <v>531</v>
      </c>
      <c r="F242" s="151"/>
      <c r="G242" s="113">
        <v>294003298</v>
      </c>
      <c r="H242" s="94">
        <v>24500275</v>
      </c>
      <c r="I242" s="94">
        <v>24500275</v>
      </c>
      <c r="J242" s="94">
        <v>24500275</v>
      </c>
      <c r="K242" s="94">
        <v>24500275</v>
      </c>
      <c r="L242" s="94">
        <v>24500275</v>
      </c>
      <c r="M242" s="94">
        <v>24500275</v>
      </c>
      <c r="N242" s="94">
        <v>24500275</v>
      </c>
      <c r="O242" s="94">
        <v>24500275</v>
      </c>
      <c r="P242" s="94">
        <v>24500275</v>
      </c>
      <c r="Q242" s="94">
        <v>24500275</v>
      </c>
      <c r="R242" s="95">
        <v>294003298</v>
      </c>
      <c r="S242" s="111">
        <v>0</v>
      </c>
    </row>
    <row r="243" spans="1:19" ht="12" hidden="1" customHeight="1" x14ac:dyDescent="0.25">
      <c r="A243" s="18"/>
      <c r="B243" s="16"/>
      <c r="C243" s="99"/>
      <c r="D243" s="103" t="s">
        <v>567</v>
      </c>
      <c r="E243" s="149" t="s">
        <v>589</v>
      </c>
      <c r="F243" s="151"/>
      <c r="G243" s="113">
        <v>37377403</v>
      </c>
      <c r="H243" s="94">
        <v>3114784</v>
      </c>
      <c r="I243" s="94">
        <v>3114784</v>
      </c>
      <c r="J243" s="94">
        <v>3114784</v>
      </c>
      <c r="K243" s="94">
        <v>3114784</v>
      </c>
      <c r="L243" s="94">
        <v>3114784</v>
      </c>
      <c r="M243" s="94">
        <v>3114784</v>
      </c>
      <c r="N243" s="94">
        <v>3114784</v>
      </c>
      <c r="O243" s="94">
        <v>3114784</v>
      </c>
      <c r="P243" s="94">
        <v>3114784</v>
      </c>
      <c r="Q243" s="94">
        <v>3114784</v>
      </c>
      <c r="R243" s="95">
        <v>37377403</v>
      </c>
      <c r="S243" s="111">
        <v>0</v>
      </c>
    </row>
    <row r="244" spans="1:19" ht="12" hidden="1" customHeight="1" x14ac:dyDescent="0.25">
      <c r="A244" s="18"/>
      <c r="B244" s="16"/>
      <c r="C244" s="99"/>
      <c r="D244" s="103" t="s">
        <v>568</v>
      </c>
      <c r="E244" s="149" t="s">
        <v>540</v>
      </c>
      <c r="F244" s="151"/>
      <c r="G244" s="113">
        <v>1146714</v>
      </c>
      <c r="H244" s="94">
        <v>95560</v>
      </c>
      <c r="I244" s="94">
        <v>95560</v>
      </c>
      <c r="J244" s="94">
        <v>95560</v>
      </c>
      <c r="K244" s="94">
        <v>95560</v>
      </c>
      <c r="L244" s="94">
        <v>95560</v>
      </c>
      <c r="M244" s="94">
        <v>95560</v>
      </c>
      <c r="N244" s="94">
        <v>95560</v>
      </c>
      <c r="O244" s="94">
        <v>95560</v>
      </c>
      <c r="P244" s="94">
        <v>95560</v>
      </c>
      <c r="Q244" s="94">
        <v>95560</v>
      </c>
      <c r="R244" s="95">
        <v>1146714</v>
      </c>
      <c r="S244" s="111">
        <v>0</v>
      </c>
    </row>
    <row r="245" spans="1:19" ht="12" hidden="1" customHeight="1" x14ac:dyDescent="0.25">
      <c r="A245" s="18"/>
      <c r="B245" s="16"/>
      <c r="C245" s="99"/>
      <c r="D245" s="103" t="s">
        <v>569</v>
      </c>
      <c r="E245" s="149" t="s">
        <v>541</v>
      </c>
      <c r="F245" s="151"/>
      <c r="G245" s="113">
        <v>700000</v>
      </c>
      <c r="H245" s="94"/>
      <c r="I245" s="94"/>
      <c r="J245" s="94">
        <v>350000</v>
      </c>
      <c r="K245" s="94"/>
      <c r="L245" s="94">
        <v>350000</v>
      </c>
      <c r="M245" s="94"/>
      <c r="N245" s="94"/>
      <c r="O245" s="94"/>
      <c r="P245" s="94"/>
      <c r="Q245" s="94"/>
      <c r="R245" s="95">
        <v>700000</v>
      </c>
      <c r="S245" s="111">
        <v>0</v>
      </c>
    </row>
    <row r="246" spans="1:19" ht="12" hidden="1" customHeight="1" x14ac:dyDescent="0.25">
      <c r="A246" s="18"/>
      <c r="B246" s="16"/>
      <c r="C246" s="99"/>
      <c r="D246" s="103" t="s">
        <v>570</v>
      </c>
      <c r="E246" s="149" t="s">
        <v>543</v>
      </c>
      <c r="F246" s="151" t="s">
        <v>542</v>
      </c>
      <c r="G246" s="113">
        <v>750000</v>
      </c>
      <c r="H246" s="94"/>
      <c r="I246" s="94"/>
      <c r="J246" s="94">
        <v>300000</v>
      </c>
      <c r="K246" s="94"/>
      <c r="L246" s="94">
        <v>300000</v>
      </c>
      <c r="M246" s="94"/>
      <c r="N246" s="94">
        <v>150000</v>
      </c>
      <c r="O246" s="94"/>
      <c r="P246" s="94"/>
      <c r="Q246" s="94"/>
      <c r="R246" s="95">
        <v>750000</v>
      </c>
      <c r="S246" s="111">
        <v>0</v>
      </c>
    </row>
    <row r="247" spans="1:19" ht="12" hidden="1" customHeight="1" x14ac:dyDescent="0.25">
      <c r="A247" s="18"/>
      <c r="B247" s="16"/>
      <c r="C247" s="99"/>
      <c r="D247" s="103" t="s">
        <v>571</v>
      </c>
      <c r="E247" s="149" t="s">
        <v>544</v>
      </c>
      <c r="F247" s="151"/>
      <c r="G247" s="113">
        <v>600000</v>
      </c>
      <c r="H247" s="94"/>
      <c r="I247" s="94"/>
      <c r="J247" s="94">
        <v>200000</v>
      </c>
      <c r="K247" s="94"/>
      <c r="L247" s="94">
        <v>200000</v>
      </c>
      <c r="M247" s="94"/>
      <c r="N247" s="94">
        <v>200000</v>
      </c>
      <c r="O247" s="94"/>
      <c r="P247" s="94"/>
      <c r="Q247" s="94"/>
      <c r="R247" s="95">
        <v>600000</v>
      </c>
      <c r="S247" s="111">
        <v>0</v>
      </c>
    </row>
    <row r="248" spans="1:19" ht="12" hidden="1" customHeight="1" x14ac:dyDescent="0.25">
      <c r="A248" s="18"/>
      <c r="B248" s="16"/>
      <c r="C248" s="99"/>
      <c r="D248" s="103" t="s">
        <v>572</v>
      </c>
      <c r="E248" s="149" t="s">
        <v>554</v>
      </c>
      <c r="F248" s="151"/>
      <c r="G248" s="113">
        <v>412399.99999999994</v>
      </c>
      <c r="H248" s="94"/>
      <c r="I248" s="94"/>
      <c r="J248" s="94">
        <v>206200</v>
      </c>
      <c r="K248" s="94"/>
      <c r="L248" s="94">
        <v>206200</v>
      </c>
      <c r="M248" s="94"/>
      <c r="N248" s="94"/>
      <c r="O248" s="94"/>
      <c r="P248" s="94"/>
      <c r="Q248" s="94"/>
      <c r="R248" s="95">
        <v>412400</v>
      </c>
      <c r="S248" s="111">
        <v>0</v>
      </c>
    </row>
    <row r="249" spans="1:19" ht="12" hidden="1" customHeight="1" x14ac:dyDescent="0.25">
      <c r="A249" s="18"/>
      <c r="B249" s="16"/>
      <c r="C249" s="99"/>
      <c r="D249" s="103" t="s">
        <v>573</v>
      </c>
      <c r="E249" s="149" t="s">
        <v>555</v>
      </c>
      <c r="F249" s="151"/>
      <c r="G249" s="113">
        <v>12364315</v>
      </c>
      <c r="H249" s="94">
        <v>1030360</v>
      </c>
      <c r="I249" s="94">
        <v>1030360</v>
      </c>
      <c r="J249" s="94">
        <v>1030360</v>
      </c>
      <c r="K249" s="94">
        <v>1030360</v>
      </c>
      <c r="L249" s="94">
        <v>1030360</v>
      </c>
      <c r="M249" s="94">
        <v>1030360</v>
      </c>
      <c r="N249" s="94">
        <v>1030360</v>
      </c>
      <c r="O249" s="94">
        <v>1030360</v>
      </c>
      <c r="P249" s="94">
        <v>1030360</v>
      </c>
      <c r="Q249" s="94">
        <v>1030360</v>
      </c>
      <c r="R249" s="95">
        <v>12364315</v>
      </c>
      <c r="S249" s="111">
        <v>0</v>
      </c>
    </row>
    <row r="250" spans="1:19" ht="12" hidden="1" customHeight="1" x14ac:dyDescent="0.25">
      <c r="A250" s="18"/>
      <c r="B250" s="16"/>
      <c r="C250" s="99"/>
      <c r="D250" s="103" t="s">
        <v>574</v>
      </c>
      <c r="E250" s="149" t="s">
        <v>557</v>
      </c>
      <c r="F250" s="151"/>
      <c r="G250" s="94">
        <v>0</v>
      </c>
      <c r="H250" s="94">
        <v>0</v>
      </c>
      <c r="I250" s="94">
        <v>0</v>
      </c>
      <c r="J250" s="94">
        <v>0</v>
      </c>
      <c r="K250" s="94">
        <v>0</v>
      </c>
      <c r="L250" s="94">
        <v>0</v>
      </c>
      <c r="M250" s="94">
        <v>0</v>
      </c>
      <c r="N250" s="94">
        <v>0</v>
      </c>
      <c r="O250" s="94">
        <v>0</v>
      </c>
      <c r="P250" s="94">
        <v>0</v>
      </c>
      <c r="Q250" s="94">
        <v>0</v>
      </c>
      <c r="R250" s="95">
        <v>0</v>
      </c>
      <c r="S250" s="111">
        <v>0</v>
      </c>
    </row>
    <row r="251" spans="1:19" ht="12" hidden="1" customHeight="1" x14ac:dyDescent="0.25">
      <c r="A251" s="18"/>
      <c r="B251" s="16"/>
      <c r="C251" s="99"/>
      <c r="D251" s="103"/>
      <c r="E251" s="149"/>
      <c r="F251" s="151"/>
      <c r="G251" s="94"/>
      <c r="H251" s="94"/>
      <c r="I251" s="94"/>
      <c r="J251" s="94"/>
      <c r="K251" s="94"/>
      <c r="L251" s="94"/>
      <c r="M251" s="94"/>
      <c r="N251" s="94"/>
      <c r="O251" s="94"/>
      <c r="P251" s="94"/>
      <c r="Q251" s="94"/>
      <c r="R251" s="95">
        <v>0</v>
      </c>
      <c r="S251" s="111">
        <v>0</v>
      </c>
    </row>
    <row r="252" spans="1:19" hidden="1" x14ac:dyDescent="0.25">
      <c r="C252" s="105"/>
      <c r="D252" s="106"/>
      <c r="E252" s="157"/>
      <c r="F252" s="158"/>
      <c r="G252" s="49"/>
      <c r="H252" s="49"/>
      <c r="I252" s="49"/>
      <c r="J252" s="49"/>
      <c r="K252" s="49"/>
      <c r="L252" s="49"/>
      <c r="M252" s="49"/>
      <c r="N252" s="49"/>
      <c r="O252" s="49"/>
      <c r="P252" s="49"/>
      <c r="Q252" s="49"/>
      <c r="R252" s="95">
        <v>0</v>
      </c>
      <c r="S252" s="111">
        <v>0</v>
      </c>
    </row>
    <row r="253" spans="1:19" hidden="1" x14ac:dyDescent="0.25">
      <c r="A253" s="18"/>
      <c r="B253" s="16"/>
      <c r="C253" s="101" t="s">
        <v>316</v>
      </c>
      <c r="D253" s="102" t="s">
        <v>317</v>
      </c>
      <c r="E253" s="150"/>
      <c r="F253" s="151"/>
      <c r="G253" s="94">
        <v>160079364</v>
      </c>
      <c r="H253" s="94">
        <v>13339946</v>
      </c>
      <c r="I253" s="94">
        <v>13339946</v>
      </c>
      <c r="J253" s="94">
        <v>13339946</v>
      </c>
      <c r="K253" s="94">
        <v>13339946</v>
      </c>
      <c r="L253" s="94">
        <v>13339946</v>
      </c>
      <c r="M253" s="94">
        <v>13339946</v>
      </c>
      <c r="N253" s="94">
        <v>13339946</v>
      </c>
      <c r="O253" s="94">
        <v>13339946</v>
      </c>
      <c r="P253" s="94">
        <v>13339946</v>
      </c>
      <c r="Q253" s="94">
        <v>13339946</v>
      </c>
      <c r="R253" s="95">
        <v>160079364</v>
      </c>
      <c r="S253" s="111">
        <v>0</v>
      </c>
    </row>
    <row r="254" spans="1:19" hidden="1" x14ac:dyDescent="0.25">
      <c r="A254" s="18"/>
      <c r="B254" s="16"/>
      <c r="C254" s="99"/>
      <c r="D254" s="107"/>
      <c r="E254" s="150"/>
      <c r="F254" s="151"/>
      <c r="G254" s="94"/>
      <c r="H254" s="94"/>
      <c r="I254" s="94"/>
      <c r="J254" s="94"/>
      <c r="K254" s="94"/>
      <c r="L254" s="94"/>
      <c r="M254" s="94"/>
      <c r="N254" s="94"/>
      <c r="O254" s="94"/>
      <c r="P254" s="94"/>
      <c r="Q254" s="94"/>
      <c r="R254" s="95">
        <v>0</v>
      </c>
      <c r="S254" s="111">
        <v>0</v>
      </c>
    </row>
    <row r="255" spans="1:19" ht="28.5" hidden="1" customHeight="1" x14ac:dyDescent="0.25">
      <c r="A255" s="18"/>
      <c r="B255" s="16"/>
      <c r="C255" s="99"/>
      <c r="D255" s="103" t="s">
        <v>318</v>
      </c>
      <c r="E255" s="149" t="s">
        <v>319</v>
      </c>
      <c r="F255" s="151"/>
      <c r="G255" s="113">
        <v>21952334</v>
      </c>
      <c r="H255" s="94">
        <v>1829361</v>
      </c>
      <c r="I255" s="94">
        <v>1829361</v>
      </c>
      <c r="J255" s="94">
        <v>1829361</v>
      </c>
      <c r="K255" s="94">
        <v>1829361</v>
      </c>
      <c r="L255" s="94">
        <v>1829361</v>
      </c>
      <c r="M255" s="94">
        <v>1829361</v>
      </c>
      <c r="N255" s="94">
        <v>1829361</v>
      </c>
      <c r="O255" s="94">
        <v>1829361</v>
      </c>
      <c r="P255" s="94">
        <v>1829361</v>
      </c>
      <c r="Q255" s="94">
        <v>1829361</v>
      </c>
      <c r="R255" s="95">
        <v>21952334</v>
      </c>
      <c r="S255" s="111">
        <v>0</v>
      </c>
    </row>
    <row r="256" spans="1:19" ht="12" hidden="1" customHeight="1" x14ac:dyDescent="0.25">
      <c r="A256" s="18"/>
      <c r="B256" s="26"/>
      <c r="C256" s="99"/>
      <c r="D256" s="103" t="s">
        <v>320</v>
      </c>
      <c r="E256" s="149" t="s">
        <v>516</v>
      </c>
      <c r="F256" s="151"/>
      <c r="G256" s="113">
        <v>68841522</v>
      </c>
      <c r="H256" s="94">
        <v>5736793</v>
      </c>
      <c r="I256" s="94">
        <v>5736793</v>
      </c>
      <c r="J256" s="94">
        <v>5736793</v>
      </c>
      <c r="K256" s="94">
        <v>5736793</v>
      </c>
      <c r="L256" s="94">
        <v>5736793</v>
      </c>
      <c r="M256" s="94">
        <v>5736793</v>
      </c>
      <c r="N256" s="94">
        <v>5736793</v>
      </c>
      <c r="O256" s="94">
        <v>5736793</v>
      </c>
      <c r="P256" s="94">
        <v>5736793</v>
      </c>
      <c r="Q256" s="94">
        <v>5736793</v>
      </c>
      <c r="R256" s="95">
        <v>68841522</v>
      </c>
      <c r="S256" s="111">
        <v>0</v>
      </c>
    </row>
    <row r="257" spans="1:19" ht="26.25" hidden="1" customHeight="1" x14ac:dyDescent="0.25">
      <c r="A257" s="18"/>
      <c r="B257" s="16"/>
      <c r="C257" s="99"/>
      <c r="D257" s="103" t="s">
        <v>322</v>
      </c>
      <c r="E257" s="149" t="s">
        <v>323</v>
      </c>
      <c r="F257" s="151"/>
      <c r="G257" s="113">
        <v>69285508</v>
      </c>
      <c r="H257" s="94">
        <v>5773792</v>
      </c>
      <c r="I257" s="94">
        <v>5773792</v>
      </c>
      <c r="J257" s="94">
        <v>5773792</v>
      </c>
      <c r="K257" s="94">
        <v>5773792</v>
      </c>
      <c r="L257" s="94">
        <v>5773792</v>
      </c>
      <c r="M257" s="94">
        <v>5773792</v>
      </c>
      <c r="N257" s="94">
        <v>5773792</v>
      </c>
      <c r="O257" s="94">
        <v>5773792</v>
      </c>
      <c r="P257" s="94">
        <v>5773792</v>
      </c>
      <c r="Q257" s="94">
        <v>5773792</v>
      </c>
      <c r="R257" s="95">
        <v>69285508</v>
      </c>
      <c r="S257" s="111">
        <v>0</v>
      </c>
    </row>
    <row r="258" spans="1:19" ht="26.25" hidden="1" customHeight="1" x14ac:dyDescent="0.25">
      <c r="A258" s="18"/>
      <c r="B258" s="16"/>
      <c r="C258" s="99"/>
      <c r="D258" s="103" t="s">
        <v>575</v>
      </c>
      <c r="E258" s="149" t="s">
        <v>645</v>
      </c>
      <c r="F258" s="151"/>
      <c r="G258" s="113">
        <v>0</v>
      </c>
      <c r="H258" s="94">
        <v>0</v>
      </c>
      <c r="I258" s="94">
        <v>0</v>
      </c>
      <c r="J258" s="94">
        <v>0</v>
      </c>
      <c r="K258" s="94">
        <v>0</v>
      </c>
      <c r="L258" s="94">
        <v>0</v>
      </c>
      <c r="M258" s="94">
        <v>0</v>
      </c>
      <c r="N258" s="94">
        <v>0</v>
      </c>
      <c r="O258" s="94">
        <v>0</v>
      </c>
      <c r="P258" s="94">
        <v>0</v>
      </c>
      <c r="Q258" s="94">
        <v>0</v>
      </c>
      <c r="R258" s="95">
        <v>0</v>
      </c>
      <c r="S258" s="111">
        <v>0</v>
      </c>
    </row>
    <row r="259" spans="1:19" ht="36" hidden="1" customHeight="1" x14ac:dyDescent="0.25">
      <c r="A259" s="18"/>
      <c r="B259" s="16"/>
      <c r="C259" s="99"/>
      <c r="D259" s="103" t="s">
        <v>644</v>
      </c>
      <c r="E259" s="149" t="s">
        <v>682</v>
      </c>
      <c r="F259" s="151"/>
      <c r="G259" s="113">
        <v>0</v>
      </c>
      <c r="H259" s="94">
        <v>0</v>
      </c>
      <c r="I259" s="94">
        <v>0</v>
      </c>
      <c r="J259" s="94">
        <v>0</v>
      </c>
      <c r="K259" s="94">
        <v>0</v>
      </c>
      <c r="L259" s="94">
        <v>0</v>
      </c>
      <c r="M259" s="94">
        <v>0</v>
      </c>
      <c r="N259" s="94">
        <v>0</v>
      </c>
      <c r="O259" s="94">
        <v>0</v>
      </c>
      <c r="P259" s="94">
        <v>0</v>
      </c>
      <c r="Q259" s="94">
        <v>0</v>
      </c>
      <c r="R259" s="95">
        <v>0</v>
      </c>
      <c r="S259" s="111">
        <v>0</v>
      </c>
    </row>
    <row r="260" spans="1:19" ht="26.25" hidden="1" customHeight="1" x14ac:dyDescent="0.25">
      <c r="A260" s="18"/>
      <c r="B260" s="16"/>
      <c r="C260" s="99"/>
      <c r="D260" s="103" t="s">
        <v>681</v>
      </c>
      <c r="E260" s="149" t="s">
        <v>557</v>
      </c>
      <c r="F260" s="151"/>
      <c r="G260" s="94">
        <v>0</v>
      </c>
      <c r="H260" s="94">
        <v>0</v>
      </c>
      <c r="I260" s="94">
        <v>0</v>
      </c>
      <c r="J260" s="94">
        <v>0</v>
      </c>
      <c r="K260" s="94">
        <v>0</v>
      </c>
      <c r="L260" s="94">
        <v>0</v>
      </c>
      <c r="M260" s="94">
        <v>0</v>
      </c>
      <c r="N260" s="94">
        <v>0</v>
      </c>
      <c r="O260" s="94">
        <v>0</v>
      </c>
      <c r="P260" s="94">
        <v>0</v>
      </c>
      <c r="Q260" s="94">
        <v>0</v>
      </c>
      <c r="R260" s="95">
        <v>0</v>
      </c>
      <c r="S260" s="111">
        <v>0</v>
      </c>
    </row>
    <row r="261" spans="1:19" hidden="1" x14ac:dyDescent="0.25">
      <c r="A261" s="18"/>
      <c r="B261" s="16"/>
      <c r="C261" s="27"/>
      <c r="D261" s="27"/>
      <c r="E261" s="150"/>
      <c r="F261" s="151"/>
      <c r="G261" s="94"/>
      <c r="H261" s="94"/>
      <c r="I261" s="94"/>
      <c r="J261" s="94"/>
      <c r="K261" s="94"/>
      <c r="L261" s="94"/>
      <c r="M261" s="94"/>
      <c r="N261" s="94"/>
      <c r="O261" s="94"/>
      <c r="P261" s="94"/>
      <c r="Q261" s="94"/>
      <c r="S261" s="111">
        <v>0</v>
      </c>
    </row>
    <row r="262" spans="1:19" hidden="1" x14ac:dyDescent="0.25">
      <c r="A262" s="18"/>
      <c r="B262" s="16"/>
      <c r="C262" s="101" t="s">
        <v>324</v>
      </c>
      <c r="D262" s="102" t="s">
        <v>325</v>
      </c>
      <c r="E262" s="150"/>
      <c r="F262" s="151"/>
      <c r="G262" s="94">
        <v>546059992</v>
      </c>
      <c r="H262" s="94">
        <v>36623116</v>
      </c>
      <c r="I262" s="94">
        <v>36623116</v>
      </c>
      <c r="J262" s="94">
        <v>47865716</v>
      </c>
      <c r="K262" s="94">
        <v>51293116</v>
      </c>
      <c r="L262" s="94">
        <v>48623116</v>
      </c>
      <c r="M262" s="94">
        <v>45623116</v>
      </c>
      <c r="N262" s="94">
        <v>51293116</v>
      </c>
      <c r="O262" s="94">
        <v>45623116</v>
      </c>
      <c r="P262" s="94">
        <v>45623116</v>
      </c>
      <c r="Q262" s="94">
        <v>45623116</v>
      </c>
      <c r="R262" s="95">
        <v>546059992</v>
      </c>
      <c r="S262" s="111">
        <v>0</v>
      </c>
    </row>
    <row r="263" spans="1:19" hidden="1" x14ac:dyDescent="0.25">
      <c r="A263" s="18"/>
      <c r="B263" s="16"/>
      <c r="C263" s="27"/>
      <c r="D263" s="27"/>
      <c r="E263" s="27"/>
      <c r="F263" s="28"/>
      <c r="G263" s="49"/>
      <c r="H263" s="49"/>
      <c r="I263" s="49"/>
      <c r="J263" s="49"/>
      <c r="K263" s="49"/>
      <c r="L263" s="49"/>
      <c r="M263" s="49"/>
      <c r="N263" s="49"/>
      <c r="O263" s="49"/>
      <c r="P263" s="49"/>
      <c r="Q263" s="49"/>
      <c r="R263" s="95">
        <v>0</v>
      </c>
      <c r="S263" s="111">
        <v>0</v>
      </c>
    </row>
    <row r="264" spans="1:19" hidden="1" x14ac:dyDescent="0.25">
      <c r="A264" s="18"/>
      <c r="B264" s="16"/>
      <c r="C264" s="27"/>
      <c r="D264" s="43" t="s">
        <v>326</v>
      </c>
      <c r="E264" s="108" t="s">
        <v>327</v>
      </c>
      <c r="F264" s="28"/>
      <c r="G264" s="113">
        <v>2242600</v>
      </c>
      <c r="H264" s="94"/>
      <c r="I264" s="94"/>
      <c r="J264" s="94">
        <v>2242600</v>
      </c>
      <c r="K264" s="94"/>
      <c r="L264" s="94"/>
      <c r="M264" s="94"/>
      <c r="N264" s="94"/>
      <c r="O264" s="94"/>
      <c r="P264" s="94"/>
      <c r="Q264" s="94"/>
      <c r="R264" s="95">
        <v>2242600</v>
      </c>
      <c r="S264" s="111">
        <v>0</v>
      </c>
    </row>
    <row r="265" spans="1:19" hidden="1" x14ac:dyDescent="0.25">
      <c r="A265" s="18"/>
      <c r="B265" s="16"/>
      <c r="C265" s="27"/>
      <c r="D265" s="43" t="s">
        <v>576</v>
      </c>
      <c r="E265" s="108" t="s">
        <v>621</v>
      </c>
      <c r="F265" s="28"/>
      <c r="G265" s="113">
        <v>3000000</v>
      </c>
      <c r="H265" s="94"/>
      <c r="I265" s="94"/>
      <c r="J265" s="94"/>
      <c r="K265" s="94"/>
      <c r="L265" s="94">
        <v>3000000</v>
      </c>
      <c r="M265" s="94"/>
      <c r="N265" s="94"/>
      <c r="O265" s="94"/>
      <c r="P265" s="94"/>
      <c r="Q265" s="94"/>
      <c r="R265" s="95">
        <v>3000000</v>
      </c>
      <c r="S265" s="111">
        <v>0</v>
      </c>
    </row>
    <row r="266" spans="1:19" hidden="1" x14ac:dyDescent="0.25">
      <c r="A266" s="18"/>
      <c r="B266" s="16"/>
      <c r="C266" s="27"/>
      <c r="D266" s="43" t="s">
        <v>577</v>
      </c>
      <c r="E266" s="108" t="s">
        <v>549</v>
      </c>
      <c r="F266" s="28"/>
      <c r="G266" s="113">
        <v>11340000</v>
      </c>
      <c r="H266" s="94"/>
      <c r="I266" s="94"/>
      <c r="J266" s="94"/>
      <c r="K266" s="94">
        <v>5670000</v>
      </c>
      <c r="L266" s="94"/>
      <c r="M266" s="94"/>
      <c r="N266" s="94">
        <v>5670000</v>
      </c>
      <c r="O266" s="94"/>
      <c r="P266" s="94"/>
      <c r="Q266" s="94"/>
      <c r="R266" s="95">
        <v>11340000</v>
      </c>
      <c r="S266" s="111">
        <v>0</v>
      </c>
    </row>
    <row r="267" spans="1:19" hidden="1" x14ac:dyDescent="0.25">
      <c r="A267" s="18"/>
      <c r="B267" s="16"/>
      <c r="C267" s="27"/>
      <c r="D267" s="43" t="s">
        <v>578</v>
      </c>
      <c r="E267" s="108" t="s">
        <v>590</v>
      </c>
      <c r="F267" s="28"/>
      <c r="G267" s="113">
        <v>90000000</v>
      </c>
      <c r="H267" s="94"/>
      <c r="I267" s="94"/>
      <c r="J267" s="94">
        <v>9000000</v>
      </c>
      <c r="K267" s="94">
        <v>9000000</v>
      </c>
      <c r="L267" s="94">
        <v>9000000</v>
      </c>
      <c r="M267" s="94">
        <v>9000000</v>
      </c>
      <c r="N267" s="94">
        <v>9000000</v>
      </c>
      <c r="O267" s="94">
        <v>9000000</v>
      </c>
      <c r="P267" s="94">
        <v>9000000</v>
      </c>
      <c r="Q267" s="94">
        <v>9000000</v>
      </c>
      <c r="R267" s="95">
        <v>90000000</v>
      </c>
      <c r="S267" s="111">
        <v>0</v>
      </c>
    </row>
    <row r="268" spans="1:19" hidden="1" x14ac:dyDescent="0.25">
      <c r="A268" s="18"/>
      <c r="B268" s="16"/>
      <c r="C268" s="27"/>
      <c r="D268" s="43" t="s">
        <v>585</v>
      </c>
      <c r="E268" s="108" t="s">
        <v>591</v>
      </c>
      <c r="F268" s="28"/>
      <c r="G268" s="113">
        <v>272799228</v>
      </c>
      <c r="H268" s="94">
        <v>22733269</v>
      </c>
      <c r="I268" s="94">
        <v>22733269</v>
      </c>
      <c r="J268" s="94">
        <v>22733269</v>
      </c>
      <c r="K268" s="94">
        <v>22733269</v>
      </c>
      <c r="L268" s="94">
        <v>22733269</v>
      </c>
      <c r="M268" s="94">
        <v>22733269</v>
      </c>
      <c r="N268" s="94">
        <v>22733269</v>
      </c>
      <c r="O268" s="94">
        <v>22733269</v>
      </c>
      <c r="P268" s="94">
        <v>22733269</v>
      </c>
      <c r="Q268" s="94">
        <v>22733269</v>
      </c>
      <c r="R268" s="95">
        <v>272799228</v>
      </c>
      <c r="S268" s="111">
        <v>0</v>
      </c>
    </row>
    <row r="269" spans="1:19" hidden="1" x14ac:dyDescent="0.25">
      <c r="A269" s="18"/>
      <c r="B269" s="16"/>
      <c r="C269" s="27"/>
      <c r="D269" s="43" t="s">
        <v>586</v>
      </c>
      <c r="E269" s="108" t="s">
        <v>608</v>
      </c>
      <c r="F269" s="28"/>
      <c r="G269" s="113">
        <v>6678164</v>
      </c>
      <c r="H269" s="94">
        <v>556514</v>
      </c>
      <c r="I269" s="94">
        <v>556514</v>
      </c>
      <c r="J269" s="94">
        <v>556514</v>
      </c>
      <c r="K269" s="94">
        <v>556514</v>
      </c>
      <c r="L269" s="94">
        <v>556514</v>
      </c>
      <c r="M269" s="94">
        <v>556514</v>
      </c>
      <c r="N269" s="94">
        <v>556514</v>
      </c>
      <c r="O269" s="94">
        <v>556514</v>
      </c>
      <c r="P269" s="94">
        <v>556514</v>
      </c>
      <c r="Q269" s="94">
        <v>556514</v>
      </c>
      <c r="R269" s="95">
        <v>6678164</v>
      </c>
      <c r="S269" s="111">
        <v>0</v>
      </c>
    </row>
    <row r="270" spans="1:19" hidden="1" x14ac:dyDescent="0.25">
      <c r="A270" s="18"/>
      <c r="B270" s="16"/>
      <c r="C270" s="27"/>
      <c r="D270" s="43" t="s">
        <v>587</v>
      </c>
      <c r="E270" s="108" t="s">
        <v>609</v>
      </c>
      <c r="F270" s="28"/>
      <c r="G270" s="94">
        <v>160000000</v>
      </c>
      <c r="H270" s="94">
        <v>13333333</v>
      </c>
      <c r="I270" s="94">
        <v>13333333</v>
      </c>
      <c r="J270" s="94">
        <v>13333333</v>
      </c>
      <c r="K270" s="94">
        <v>13333333</v>
      </c>
      <c r="L270" s="94">
        <v>13333333</v>
      </c>
      <c r="M270" s="94">
        <v>13333333</v>
      </c>
      <c r="N270" s="94">
        <v>13333333</v>
      </c>
      <c r="O270" s="94">
        <v>13333333</v>
      </c>
      <c r="P270" s="94">
        <v>13333333</v>
      </c>
      <c r="Q270" s="94">
        <v>13333333</v>
      </c>
      <c r="R270" s="95">
        <v>160000000</v>
      </c>
      <c r="S270" s="111">
        <v>0</v>
      </c>
    </row>
    <row r="271" spans="1:19" hidden="1" x14ac:dyDescent="0.25">
      <c r="A271" s="18"/>
      <c r="B271" s="16"/>
      <c r="C271" s="27"/>
      <c r="D271" s="43" t="s">
        <v>646</v>
      </c>
      <c r="E271" s="149" t="s">
        <v>557</v>
      </c>
      <c r="F271" s="151"/>
      <c r="G271" s="94">
        <v>0</v>
      </c>
      <c r="H271" s="94">
        <v>0</v>
      </c>
      <c r="I271" s="94">
        <v>0</v>
      </c>
      <c r="J271" s="94">
        <v>0</v>
      </c>
      <c r="K271" s="94">
        <v>0</v>
      </c>
      <c r="L271" s="94">
        <v>0</v>
      </c>
      <c r="M271" s="94">
        <v>0</v>
      </c>
      <c r="N271" s="94">
        <v>0</v>
      </c>
      <c r="O271" s="94">
        <v>0</v>
      </c>
      <c r="P271" s="94">
        <v>0</v>
      </c>
      <c r="Q271" s="94">
        <v>0</v>
      </c>
      <c r="S271" s="111">
        <v>0</v>
      </c>
    </row>
    <row r="272" spans="1:19" hidden="1" x14ac:dyDescent="0.25">
      <c r="A272" s="18"/>
      <c r="B272" s="16"/>
      <c r="C272" s="27"/>
      <c r="D272" s="43"/>
      <c r="E272" s="108"/>
      <c r="F272" s="28"/>
      <c r="G272" s="94"/>
      <c r="H272" s="94"/>
      <c r="I272" s="94"/>
      <c r="J272" s="94"/>
      <c r="K272" s="94"/>
      <c r="L272" s="94"/>
      <c r="M272" s="94"/>
      <c r="N272" s="94"/>
      <c r="O272" s="94"/>
      <c r="P272" s="94"/>
      <c r="Q272" s="94"/>
      <c r="S272" s="111">
        <v>0</v>
      </c>
    </row>
    <row r="273" spans="1:19" hidden="1" x14ac:dyDescent="0.25">
      <c r="A273" s="18"/>
      <c r="B273" s="16"/>
      <c r="C273" s="27"/>
      <c r="D273" s="26"/>
      <c r="E273" s="27"/>
      <c r="F273" s="28"/>
      <c r="G273" s="94"/>
      <c r="H273" s="94"/>
      <c r="I273" s="94"/>
      <c r="J273" s="94"/>
      <c r="K273" s="94"/>
      <c r="L273" s="94"/>
      <c r="M273" s="94"/>
      <c r="N273" s="94"/>
      <c r="O273" s="94"/>
      <c r="P273" s="94"/>
      <c r="Q273" s="94"/>
      <c r="S273" s="111">
        <v>0</v>
      </c>
    </row>
    <row r="274" spans="1:19" hidden="1" x14ac:dyDescent="0.25">
      <c r="A274" s="18"/>
      <c r="B274" s="16"/>
      <c r="C274" s="27"/>
      <c r="D274" s="27"/>
      <c r="E274" s="27"/>
      <c r="F274" s="28"/>
      <c r="G274" s="49"/>
      <c r="H274" s="49"/>
      <c r="I274" s="49"/>
      <c r="J274" s="49"/>
      <c r="K274" s="49"/>
      <c r="L274" s="49"/>
      <c r="M274" s="49"/>
      <c r="N274" s="49"/>
      <c r="O274" s="49"/>
      <c r="P274" s="49"/>
      <c r="Q274" s="49"/>
      <c r="S274" s="111">
        <v>0</v>
      </c>
    </row>
    <row r="275" spans="1:19" hidden="1" x14ac:dyDescent="0.25">
      <c r="A275" s="18"/>
      <c r="B275" s="16"/>
      <c r="C275" s="43" t="s">
        <v>328</v>
      </c>
      <c r="D275" s="108" t="s">
        <v>329</v>
      </c>
      <c r="E275" s="27"/>
      <c r="F275" s="28"/>
      <c r="G275" s="109">
        <v>2127823111</v>
      </c>
      <c r="H275" s="109">
        <v>63140171</v>
      </c>
      <c r="I275" s="109">
        <v>63140171</v>
      </c>
      <c r="J275" s="109">
        <v>198922554</v>
      </c>
      <c r="K275" s="109">
        <v>199222554</v>
      </c>
      <c r="L275" s="109">
        <v>210939785</v>
      </c>
      <c r="M275" s="109">
        <v>198922554</v>
      </c>
      <c r="N275" s="109">
        <v>198922554</v>
      </c>
      <c r="O275" s="109">
        <v>198922554</v>
      </c>
      <c r="P275" s="109">
        <v>198922554</v>
      </c>
      <c r="Q275" s="109">
        <v>198922554</v>
      </c>
      <c r="R275" s="109">
        <v>2127823111</v>
      </c>
      <c r="S275" s="111">
        <v>0</v>
      </c>
    </row>
    <row r="276" spans="1:19" hidden="1" x14ac:dyDescent="0.25">
      <c r="A276" s="18"/>
      <c r="B276" s="16"/>
      <c r="C276" s="26"/>
      <c r="D276" s="27"/>
      <c r="E276" s="27"/>
      <c r="F276" s="28"/>
      <c r="G276" s="49"/>
      <c r="H276" s="49"/>
      <c r="I276" s="49"/>
      <c r="J276" s="49"/>
      <c r="K276" s="49"/>
      <c r="L276" s="49"/>
      <c r="M276" s="49"/>
      <c r="N276" s="49"/>
      <c r="O276" s="49"/>
      <c r="P276" s="49"/>
      <c r="Q276" s="49"/>
      <c r="S276" s="111">
        <v>0</v>
      </c>
    </row>
    <row r="277" spans="1:19" ht="27.75" hidden="1" customHeight="1" x14ac:dyDescent="0.25">
      <c r="A277" s="18"/>
      <c r="B277" s="16"/>
      <c r="C277" s="26"/>
      <c r="D277" s="43" t="s">
        <v>330</v>
      </c>
      <c r="E277" s="149" t="s">
        <v>331</v>
      </c>
      <c r="F277" s="151"/>
      <c r="G277" s="113">
        <v>12017231</v>
      </c>
      <c r="H277" s="94">
        <v>0</v>
      </c>
      <c r="I277" s="94">
        <v>0</v>
      </c>
      <c r="J277" s="94">
        <v>0</v>
      </c>
      <c r="K277" s="94">
        <v>0</v>
      </c>
      <c r="L277" s="94">
        <v>12017231</v>
      </c>
      <c r="M277" s="94">
        <v>0</v>
      </c>
      <c r="N277" s="94">
        <v>0</v>
      </c>
      <c r="O277" s="94">
        <v>0</v>
      </c>
      <c r="P277" s="94">
        <v>0</v>
      </c>
      <c r="Q277" s="94">
        <v>0</v>
      </c>
      <c r="R277" s="95">
        <v>12017231</v>
      </c>
      <c r="S277" s="111">
        <v>0</v>
      </c>
    </row>
    <row r="278" spans="1:19" ht="23.25" hidden="1" customHeight="1" x14ac:dyDescent="0.25">
      <c r="A278" s="18"/>
      <c r="B278" s="16"/>
      <c r="C278" s="26"/>
      <c r="D278" s="43" t="s">
        <v>332</v>
      </c>
      <c r="E278" s="149" t="s">
        <v>333</v>
      </c>
      <c r="F278" s="151"/>
      <c r="G278" s="113">
        <v>88376474</v>
      </c>
      <c r="H278" s="94">
        <v>7364706</v>
      </c>
      <c r="I278" s="94">
        <v>7364706</v>
      </c>
      <c r="J278" s="94">
        <v>7364706</v>
      </c>
      <c r="K278" s="94">
        <v>7364706</v>
      </c>
      <c r="L278" s="94">
        <v>7364706</v>
      </c>
      <c r="M278" s="94">
        <v>7364706</v>
      </c>
      <c r="N278" s="94">
        <v>7364706</v>
      </c>
      <c r="O278" s="94">
        <v>7364706</v>
      </c>
      <c r="P278" s="94">
        <v>7364706</v>
      </c>
      <c r="Q278" s="94">
        <v>7364706</v>
      </c>
      <c r="R278" s="95">
        <v>88376474</v>
      </c>
      <c r="S278" s="111">
        <v>0</v>
      </c>
    </row>
    <row r="279" spans="1:19" ht="12" hidden="1" customHeight="1" x14ac:dyDescent="0.25">
      <c r="A279" s="18"/>
      <c r="B279" s="16"/>
      <c r="C279" s="26"/>
      <c r="D279" s="43" t="s">
        <v>334</v>
      </c>
      <c r="E279" s="149" t="s">
        <v>335</v>
      </c>
      <c r="F279" s="151"/>
      <c r="G279" s="113">
        <v>300000000</v>
      </c>
      <c r="H279" s="94"/>
      <c r="I279" s="94"/>
      <c r="J279" s="94">
        <v>30000000</v>
      </c>
      <c r="K279" s="94">
        <v>30000000</v>
      </c>
      <c r="L279" s="94">
        <v>30000000</v>
      </c>
      <c r="M279" s="94">
        <v>30000000</v>
      </c>
      <c r="N279" s="94">
        <v>30000000</v>
      </c>
      <c r="O279" s="94">
        <v>30000000</v>
      </c>
      <c r="P279" s="94">
        <v>30000000</v>
      </c>
      <c r="Q279" s="94">
        <v>30000000</v>
      </c>
      <c r="R279" s="95">
        <v>300000000</v>
      </c>
      <c r="S279" s="111">
        <v>0</v>
      </c>
    </row>
    <row r="280" spans="1:19" ht="24.75" hidden="1" customHeight="1" x14ac:dyDescent="0.25">
      <c r="A280" s="18"/>
      <c r="B280" s="16"/>
      <c r="C280" s="26"/>
      <c r="D280" s="43" t="s">
        <v>336</v>
      </c>
      <c r="E280" s="149" t="s">
        <v>550</v>
      </c>
      <c r="F280" s="151"/>
      <c r="G280" s="113">
        <v>273097957</v>
      </c>
      <c r="H280" s="94">
        <v>22758163</v>
      </c>
      <c r="I280" s="94">
        <v>22758163</v>
      </c>
      <c r="J280" s="94">
        <v>22758163</v>
      </c>
      <c r="K280" s="94">
        <v>22758163</v>
      </c>
      <c r="L280" s="94">
        <v>22758163</v>
      </c>
      <c r="M280" s="94">
        <v>22758163</v>
      </c>
      <c r="N280" s="94">
        <v>22758163</v>
      </c>
      <c r="O280" s="94">
        <v>22758163</v>
      </c>
      <c r="P280" s="94">
        <v>22758163</v>
      </c>
      <c r="Q280" s="94">
        <v>22758163</v>
      </c>
      <c r="R280" s="95">
        <v>273097957</v>
      </c>
      <c r="S280" s="111">
        <v>0</v>
      </c>
    </row>
    <row r="281" spans="1:19" ht="23.25" hidden="1" customHeight="1" x14ac:dyDescent="0.25">
      <c r="A281" s="18"/>
      <c r="B281" s="16"/>
      <c r="C281" s="26"/>
      <c r="D281" s="43" t="s">
        <v>338</v>
      </c>
      <c r="E281" s="149" t="s">
        <v>515</v>
      </c>
      <c r="F281" s="151"/>
      <c r="G281" s="113">
        <v>200000000</v>
      </c>
      <c r="H281" s="94">
        <v>16666667</v>
      </c>
      <c r="I281" s="94">
        <v>16666667</v>
      </c>
      <c r="J281" s="94">
        <v>16666667</v>
      </c>
      <c r="K281" s="94">
        <v>16666667</v>
      </c>
      <c r="L281" s="94">
        <v>16666667</v>
      </c>
      <c r="M281" s="94">
        <v>16666667</v>
      </c>
      <c r="N281" s="94">
        <v>16666667</v>
      </c>
      <c r="O281" s="94">
        <v>16666667</v>
      </c>
      <c r="P281" s="94">
        <v>16666667</v>
      </c>
      <c r="Q281" s="94">
        <v>16666667</v>
      </c>
      <c r="R281" s="95">
        <v>200000000</v>
      </c>
      <c r="S281" s="111">
        <v>0</v>
      </c>
    </row>
    <row r="282" spans="1:19" ht="12" hidden="1" customHeight="1" x14ac:dyDescent="0.25">
      <c r="A282" s="18"/>
      <c r="B282" s="16"/>
      <c r="C282" s="26"/>
      <c r="D282" s="43" t="s">
        <v>340</v>
      </c>
      <c r="E282" s="149" t="s">
        <v>592</v>
      </c>
      <c r="F282" s="151"/>
      <c r="G282" s="113">
        <v>34179025</v>
      </c>
      <c r="H282" s="94">
        <v>2848252</v>
      </c>
      <c r="I282" s="94">
        <v>2848252</v>
      </c>
      <c r="J282" s="94">
        <v>2848252</v>
      </c>
      <c r="K282" s="94">
        <v>2848252</v>
      </c>
      <c r="L282" s="94">
        <v>2848252</v>
      </c>
      <c r="M282" s="94">
        <v>2848252</v>
      </c>
      <c r="N282" s="94">
        <v>2848252</v>
      </c>
      <c r="O282" s="94">
        <v>2848252</v>
      </c>
      <c r="P282" s="94">
        <v>2848252</v>
      </c>
      <c r="Q282" s="94">
        <v>2848252</v>
      </c>
      <c r="R282" s="95">
        <v>34179025</v>
      </c>
      <c r="S282" s="111">
        <v>0</v>
      </c>
    </row>
    <row r="283" spans="1:19" ht="12" hidden="1" customHeight="1" x14ac:dyDescent="0.25">
      <c r="A283" s="18"/>
      <c r="B283" s="16"/>
      <c r="C283" s="26"/>
      <c r="D283" s="43" t="s">
        <v>342</v>
      </c>
      <c r="E283" s="149" t="s">
        <v>553</v>
      </c>
      <c r="F283" s="151"/>
      <c r="G283" s="113">
        <v>88713033</v>
      </c>
      <c r="H283" s="94">
        <v>7392753</v>
      </c>
      <c r="I283" s="94">
        <v>7392753</v>
      </c>
      <c r="J283" s="94">
        <v>7392753</v>
      </c>
      <c r="K283" s="94">
        <v>7392753</v>
      </c>
      <c r="L283" s="94">
        <v>7392753</v>
      </c>
      <c r="M283" s="94">
        <v>7392753</v>
      </c>
      <c r="N283" s="94">
        <v>7392753</v>
      </c>
      <c r="O283" s="94">
        <v>7392753</v>
      </c>
      <c r="P283" s="94">
        <v>7392753</v>
      </c>
      <c r="Q283" s="94">
        <v>7392753</v>
      </c>
      <c r="R283" s="95">
        <v>88713033</v>
      </c>
      <c r="S283" s="111">
        <v>0</v>
      </c>
    </row>
    <row r="284" spans="1:19" ht="12" hidden="1" customHeight="1" x14ac:dyDescent="0.25">
      <c r="A284" s="18"/>
      <c r="B284" s="16"/>
      <c r="C284" s="26"/>
      <c r="D284" s="43" t="s">
        <v>579</v>
      </c>
      <c r="E284" s="11" t="s">
        <v>556</v>
      </c>
      <c r="F284" s="11"/>
      <c r="G284" s="113">
        <v>55555556</v>
      </c>
      <c r="H284" s="94">
        <v>4629630</v>
      </c>
      <c r="I284" s="94">
        <v>4629630</v>
      </c>
      <c r="J284" s="94">
        <v>4629630</v>
      </c>
      <c r="K284" s="94">
        <v>4629630</v>
      </c>
      <c r="L284" s="94">
        <v>4629630</v>
      </c>
      <c r="M284" s="94">
        <v>4629630</v>
      </c>
      <c r="N284" s="94">
        <v>4629630</v>
      </c>
      <c r="O284" s="94">
        <v>4629630</v>
      </c>
      <c r="P284" s="94">
        <v>4629630</v>
      </c>
      <c r="Q284" s="94">
        <v>4629630</v>
      </c>
      <c r="R284" s="95">
        <v>55555556</v>
      </c>
      <c r="S284" s="111">
        <v>0</v>
      </c>
    </row>
    <row r="285" spans="1:19" ht="12" hidden="1" customHeight="1" x14ac:dyDescent="0.25">
      <c r="A285" s="18"/>
      <c r="B285" s="16"/>
      <c r="C285" s="26"/>
      <c r="D285" s="43" t="s">
        <v>580</v>
      </c>
      <c r="E285" s="149" t="s">
        <v>588</v>
      </c>
      <c r="F285" s="151"/>
      <c r="G285" s="113">
        <v>17760000</v>
      </c>
      <c r="H285" s="94">
        <v>1480000</v>
      </c>
      <c r="I285" s="94">
        <v>1480000</v>
      </c>
      <c r="J285" s="94">
        <v>1480000</v>
      </c>
      <c r="K285" s="94">
        <v>1480000</v>
      </c>
      <c r="L285" s="94">
        <v>1480000</v>
      </c>
      <c r="M285" s="94">
        <v>1480000</v>
      </c>
      <c r="N285" s="94">
        <v>1480000</v>
      </c>
      <c r="O285" s="94">
        <v>1480000</v>
      </c>
      <c r="P285" s="94">
        <v>1480000</v>
      </c>
      <c r="Q285" s="94">
        <v>1480000</v>
      </c>
      <c r="R285" s="95">
        <v>17760000</v>
      </c>
      <c r="S285" s="111">
        <v>0</v>
      </c>
    </row>
    <row r="286" spans="1:19" ht="12" hidden="1" customHeight="1" x14ac:dyDescent="0.25">
      <c r="A286" s="18"/>
      <c r="B286" s="16"/>
      <c r="C286" s="26"/>
      <c r="D286" s="43" t="s">
        <v>612</v>
      </c>
      <c r="E286" s="149" t="s">
        <v>647</v>
      </c>
      <c r="F286" s="151"/>
      <c r="G286" s="113">
        <v>300000</v>
      </c>
      <c r="H286" s="94">
        <v>0</v>
      </c>
      <c r="I286" s="94">
        <v>0</v>
      </c>
      <c r="J286" s="94">
        <v>0</v>
      </c>
      <c r="K286" s="94">
        <v>300000</v>
      </c>
      <c r="L286" s="94">
        <v>0</v>
      </c>
      <c r="M286" s="94">
        <v>0</v>
      </c>
      <c r="N286" s="94">
        <v>0</v>
      </c>
      <c r="O286" s="94">
        <v>0</v>
      </c>
      <c r="P286" s="94">
        <v>0</v>
      </c>
      <c r="Q286" s="94">
        <v>0</v>
      </c>
      <c r="R286" s="95">
        <v>300000</v>
      </c>
      <c r="S286" s="111">
        <v>0</v>
      </c>
    </row>
    <row r="287" spans="1:19" ht="12" hidden="1" customHeight="1" x14ac:dyDescent="0.25">
      <c r="A287" s="18"/>
      <c r="B287" s="16"/>
      <c r="C287" s="26"/>
      <c r="D287" s="43" t="s">
        <v>649</v>
      </c>
      <c r="E287" s="149" t="s">
        <v>648</v>
      </c>
      <c r="F287" s="151"/>
      <c r="G287" s="113">
        <v>1057823835</v>
      </c>
      <c r="H287" s="94"/>
      <c r="I287" s="94"/>
      <c r="J287" s="94">
        <v>105782383</v>
      </c>
      <c r="K287" s="94">
        <v>105782383</v>
      </c>
      <c r="L287" s="94">
        <v>105782383</v>
      </c>
      <c r="M287" s="94">
        <v>105782383</v>
      </c>
      <c r="N287" s="94">
        <v>105782383</v>
      </c>
      <c r="O287" s="94">
        <v>105782383</v>
      </c>
      <c r="P287" s="94">
        <v>105782383</v>
      </c>
      <c r="Q287" s="94">
        <v>105782383</v>
      </c>
      <c r="R287" s="95">
        <v>1057823835</v>
      </c>
      <c r="S287" s="111">
        <v>0</v>
      </c>
    </row>
    <row r="288" spans="1:19" ht="12" hidden="1" customHeight="1" x14ac:dyDescent="0.25">
      <c r="A288" s="18"/>
      <c r="B288" s="16"/>
      <c r="C288" s="26"/>
      <c r="D288" s="43" t="s">
        <v>650</v>
      </c>
      <c r="E288" s="11" t="s">
        <v>557</v>
      </c>
      <c r="F288" s="11"/>
      <c r="G288" s="114"/>
      <c r="H288" s="94"/>
      <c r="I288" s="94"/>
      <c r="J288" s="94"/>
      <c r="K288" s="94"/>
      <c r="L288" s="94"/>
      <c r="M288" s="94"/>
      <c r="N288" s="94"/>
      <c r="O288" s="94"/>
      <c r="P288" s="94"/>
      <c r="Q288" s="94"/>
      <c r="S288" s="111">
        <v>0</v>
      </c>
    </row>
    <row r="289" spans="1:19" hidden="1" x14ac:dyDescent="0.25">
      <c r="A289" s="18"/>
      <c r="B289" s="16"/>
      <c r="C289" s="26"/>
      <c r="D289" s="27"/>
      <c r="E289" s="153"/>
      <c r="F289" s="154"/>
      <c r="G289" s="49"/>
      <c r="H289" s="49"/>
      <c r="I289" s="49"/>
      <c r="J289" s="49"/>
      <c r="K289" s="49"/>
      <c r="L289" s="49"/>
      <c r="M289" s="49"/>
      <c r="N289" s="49"/>
      <c r="O289" s="49"/>
      <c r="P289" s="49"/>
      <c r="Q289" s="49"/>
      <c r="S289" s="111">
        <v>0</v>
      </c>
    </row>
    <row r="290" spans="1:19" hidden="1" x14ac:dyDescent="0.25">
      <c r="A290" s="18"/>
      <c r="B290" s="16"/>
      <c r="C290" s="43" t="s">
        <v>344</v>
      </c>
      <c r="D290" s="108" t="s">
        <v>504</v>
      </c>
      <c r="E290" s="27"/>
      <c r="F290" s="28"/>
      <c r="G290" s="94">
        <v>246000000</v>
      </c>
      <c r="H290" s="94">
        <v>20500000</v>
      </c>
      <c r="I290" s="94">
        <v>20500000</v>
      </c>
      <c r="J290" s="94">
        <v>20500000</v>
      </c>
      <c r="K290" s="94">
        <v>20500000</v>
      </c>
      <c r="L290" s="94">
        <v>20500000</v>
      </c>
      <c r="M290" s="94">
        <v>20500000</v>
      </c>
      <c r="N290" s="94">
        <v>20500000</v>
      </c>
      <c r="O290" s="94">
        <v>20500000</v>
      </c>
      <c r="P290" s="94">
        <v>20500000</v>
      </c>
      <c r="Q290" s="94">
        <v>20500000</v>
      </c>
      <c r="R290" s="95">
        <v>246000000</v>
      </c>
      <c r="S290" s="111">
        <v>0</v>
      </c>
    </row>
    <row r="291" spans="1:19" hidden="1" x14ac:dyDescent="0.25">
      <c r="A291" s="18"/>
      <c r="B291" s="16"/>
      <c r="C291" s="26"/>
      <c r="D291" s="27"/>
      <c r="E291" s="153"/>
      <c r="F291" s="154"/>
      <c r="G291" s="94"/>
      <c r="H291" s="94"/>
      <c r="I291" s="94"/>
      <c r="J291" s="94"/>
      <c r="K291" s="94"/>
      <c r="L291" s="94"/>
      <c r="M291" s="94"/>
      <c r="N291" s="94"/>
      <c r="O291" s="94"/>
      <c r="P291" s="94"/>
      <c r="Q291" s="94"/>
      <c r="R291" s="95">
        <v>0</v>
      </c>
      <c r="S291" s="111">
        <v>0</v>
      </c>
    </row>
    <row r="292" spans="1:19" ht="24" hidden="1" customHeight="1" x14ac:dyDescent="0.25">
      <c r="A292" s="18"/>
      <c r="B292" s="16"/>
      <c r="C292" s="26"/>
      <c r="D292" s="43" t="s">
        <v>346</v>
      </c>
      <c r="E292" s="149" t="s">
        <v>498</v>
      </c>
      <c r="F292" s="151"/>
      <c r="G292" s="113">
        <v>246000000</v>
      </c>
      <c r="H292" s="94">
        <v>20500000</v>
      </c>
      <c r="I292" s="94">
        <v>20500000</v>
      </c>
      <c r="J292" s="94">
        <v>20500000</v>
      </c>
      <c r="K292" s="94">
        <v>20500000</v>
      </c>
      <c r="L292" s="94">
        <v>20500000</v>
      </c>
      <c r="M292" s="94">
        <v>20500000</v>
      </c>
      <c r="N292" s="94">
        <v>20500000</v>
      </c>
      <c r="O292" s="94">
        <v>20500000</v>
      </c>
      <c r="P292" s="94">
        <v>20500000</v>
      </c>
      <c r="Q292" s="94">
        <v>20500000</v>
      </c>
      <c r="R292" s="95">
        <v>246000000</v>
      </c>
      <c r="S292" s="111">
        <v>0</v>
      </c>
    </row>
    <row r="293" spans="1:19" ht="24" hidden="1" customHeight="1" x14ac:dyDescent="0.25">
      <c r="A293" s="18"/>
      <c r="B293" s="16"/>
      <c r="C293" s="26"/>
      <c r="D293" s="43" t="s">
        <v>348</v>
      </c>
      <c r="E293" s="149" t="s">
        <v>557</v>
      </c>
      <c r="F293" s="151"/>
      <c r="G293" s="94">
        <v>0</v>
      </c>
      <c r="H293" s="94">
        <v>0</v>
      </c>
      <c r="I293" s="94">
        <v>0</v>
      </c>
      <c r="J293" s="94">
        <v>0</v>
      </c>
      <c r="K293" s="94">
        <v>0</v>
      </c>
      <c r="L293" s="94">
        <v>0</v>
      </c>
      <c r="M293" s="94">
        <v>0</v>
      </c>
      <c r="N293" s="94">
        <v>0</v>
      </c>
      <c r="O293" s="94">
        <v>0</v>
      </c>
      <c r="P293" s="94">
        <v>0</v>
      </c>
      <c r="Q293" s="94">
        <v>0</v>
      </c>
      <c r="R293" s="95">
        <v>0</v>
      </c>
      <c r="S293" s="111">
        <v>0</v>
      </c>
    </row>
    <row r="294" spans="1:19" ht="11.25" hidden="1" customHeight="1" x14ac:dyDescent="0.25">
      <c r="A294" s="18"/>
      <c r="B294" s="16"/>
      <c r="C294" s="16"/>
      <c r="D294" s="17"/>
      <c r="E294" s="139"/>
      <c r="F294" s="140"/>
      <c r="G294" s="51"/>
      <c r="H294" s="94"/>
      <c r="I294" s="94"/>
      <c r="J294" s="94"/>
      <c r="K294" s="94"/>
      <c r="L294" s="94"/>
      <c r="M294" s="94"/>
      <c r="N294" s="94"/>
      <c r="O294" s="94"/>
      <c r="P294" s="94"/>
      <c r="Q294" s="94"/>
      <c r="S294" s="111">
        <v>0</v>
      </c>
    </row>
    <row r="295" spans="1:19" hidden="1" x14ac:dyDescent="0.25">
      <c r="A295" s="18"/>
      <c r="B295" s="16"/>
      <c r="C295" s="17" t="s">
        <v>505</v>
      </c>
      <c r="D295" s="19" t="s">
        <v>506</v>
      </c>
      <c r="E295" s="20"/>
      <c r="F295" s="21"/>
      <c r="G295" s="51">
        <v>494368069</v>
      </c>
      <c r="H295" s="94">
        <v>20370733</v>
      </c>
      <c r="I295" s="94">
        <v>20370733</v>
      </c>
      <c r="J295" s="94">
        <v>44997800</v>
      </c>
      <c r="K295" s="94">
        <v>46397095</v>
      </c>
      <c r="L295" s="94">
        <v>45422800</v>
      </c>
      <c r="M295" s="94">
        <v>45422800</v>
      </c>
      <c r="N295" s="94">
        <v>46397095</v>
      </c>
      <c r="O295" s="94">
        <v>44997800</v>
      </c>
      <c r="P295" s="94">
        <v>44997800</v>
      </c>
      <c r="Q295" s="94">
        <v>44997800</v>
      </c>
      <c r="R295" s="95">
        <v>494368069</v>
      </c>
      <c r="S295" s="111">
        <v>0</v>
      </c>
    </row>
    <row r="296" spans="1:19" hidden="1" x14ac:dyDescent="0.25">
      <c r="A296" s="18"/>
      <c r="B296" s="16"/>
      <c r="C296" s="16"/>
      <c r="D296" s="20"/>
      <c r="E296" s="20"/>
      <c r="F296" s="21"/>
      <c r="G296" s="51"/>
      <c r="H296" s="94"/>
      <c r="I296" s="94"/>
      <c r="J296" s="94"/>
      <c r="K296" s="94"/>
      <c r="L296" s="94"/>
      <c r="M296" s="94"/>
      <c r="N296" s="94"/>
      <c r="O296" s="94"/>
      <c r="P296" s="94"/>
      <c r="Q296" s="94"/>
      <c r="S296" s="111">
        <v>0</v>
      </c>
    </row>
    <row r="297" spans="1:19" hidden="1" x14ac:dyDescent="0.25">
      <c r="A297" s="18"/>
      <c r="B297" s="16"/>
      <c r="C297" s="16"/>
      <c r="D297" s="43" t="s">
        <v>507</v>
      </c>
      <c r="E297" s="149" t="s">
        <v>499</v>
      </c>
      <c r="F297" s="151"/>
      <c r="G297" s="113">
        <v>83800000</v>
      </c>
      <c r="H297" s="94">
        <v>6983333</v>
      </c>
      <c r="I297" s="94">
        <v>6983333</v>
      </c>
      <c r="J297" s="94">
        <v>6983333</v>
      </c>
      <c r="K297" s="94">
        <v>6983333</v>
      </c>
      <c r="L297" s="94">
        <v>6983333</v>
      </c>
      <c r="M297" s="94">
        <v>6983333</v>
      </c>
      <c r="N297" s="94">
        <v>6983333</v>
      </c>
      <c r="O297" s="94">
        <v>6983333</v>
      </c>
      <c r="P297" s="94">
        <v>6983333</v>
      </c>
      <c r="Q297" s="94">
        <v>6983333</v>
      </c>
      <c r="R297" s="95">
        <v>83800000</v>
      </c>
      <c r="S297" s="111">
        <v>0</v>
      </c>
    </row>
    <row r="298" spans="1:19" hidden="1" x14ac:dyDescent="0.25">
      <c r="A298" s="18"/>
      <c r="B298" s="16"/>
      <c r="C298" s="16"/>
      <c r="D298" s="43" t="s">
        <v>508</v>
      </c>
      <c r="E298" s="149" t="s">
        <v>500</v>
      </c>
      <c r="F298" s="151"/>
      <c r="G298" s="113">
        <v>17300000</v>
      </c>
      <c r="H298" s="94">
        <v>1441666</v>
      </c>
      <c r="I298" s="94">
        <v>1441666</v>
      </c>
      <c r="J298" s="94">
        <v>1441666</v>
      </c>
      <c r="K298" s="94">
        <v>1441666</v>
      </c>
      <c r="L298" s="94">
        <v>1441666</v>
      </c>
      <c r="M298" s="94">
        <v>1441666</v>
      </c>
      <c r="N298" s="94">
        <v>1441666</v>
      </c>
      <c r="O298" s="94">
        <v>1441666</v>
      </c>
      <c r="P298" s="94">
        <v>1441666</v>
      </c>
      <c r="Q298" s="94">
        <v>1441666</v>
      </c>
      <c r="R298" s="95">
        <v>17300000</v>
      </c>
      <c r="S298" s="111">
        <v>0</v>
      </c>
    </row>
    <row r="299" spans="1:19" hidden="1" x14ac:dyDescent="0.25">
      <c r="A299" s="18"/>
      <c r="B299" s="16"/>
      <c r="C299" s="16"/>
      <c r="D299" s="43" t="s">
        <v>509</v>
      </c>
      <c r="E299" s="149" t="s">
        <v>512</v>
      </c>
      <c r="F299" s="151"/>
      <c r="G299" s="113">
        <v>12000000</v>
      </c>
      <c r="H299" s="94">
        <v>1000000</v>
      </c>
      <c r="I299" s="94">
        <v>1000000</v>
      </c>
      <c r="J299" s="94">
        <v>1000000</v>
      </c>
      <c r="K299" s="94">
        <v>1000000</v>
      </c>
      <c r="L299" s="94">
        <v>1000000</v>
      </c>
      <c r="M299" s="94">
        <v>1000000</v>
      </c>
      <c r="N299" s="94">
        <v>1000000</v>
      </c>
      <c r="O299" s="94">
        <v>1000000</v>
      </c>
      <c r="P299" s="94">
        <v>1000000</v>
      </c>
      <c r="Q299" s="94">
        <v>1000000</v>
      </c>
      <c r="R299" s="95">
        <v>12000000</v>
      </c>
      <c r="S299" s="111">
        <v>0</v>
      </c>
    </row>
    <row r="300" spans="1:19" hidden="1" x14ac:dyDescent="0.25">
      <c r="A300" s="18"/>
      <c r="B300" s="16"/>
      <c r="C300" s="16"/>
      <c r="D300" s="43" t="s">
        <v>510</v>
      </c>
      <c r="E300" s="149" t="s">
        <v>513</v>
      </c>
      <c r="F300" s="151"/>
      <c r="G300" s="113">
        <v>12500000</v>
      </c>
      <c r="H300" s="94">
        <v>1041667</v>
      </c>
      <c r="I300" s="94">
        <v>1041667</v>
      </c>
      <c r="J300" s="94">
        <v>1041667</v>
      </c>
      <c r="K300" s="94">
        <v>1041667</v>
      </c>
      <c r="L300" s="94">
        <v>1041667</v>
      </c>
      <c r="M300" s="94">
        <v>1041667</v>
      </c>
      <c r="N300" s="94">
        <v>1041667</v>
      </c>
      <c r="O300" s="94">
        <v>1041667</v>
      </c>
      <c r="P300" s="94">
        <v>1041667</v>
      </c>
      <c r="Q300" s="94">
        <v>1041667</v>
      </c>
      <c r="R300" s="95">
        <v>12500000</v>
      </c>
      <c r="S300" s="111">
        <v>0</v>
      </c>
    </row>
    <row r="301" spans="1:19" ht="12" hidden="1" customHeight="1" x14ac:dyDescent="0.25">
      <c r="A301" s="18"/>
      <c r="B301" s="16"/>
      <c r="C301" s="16"/>
      <c r="D301" s="43" t="s">
        <v>511</v>
      </c>
      <c r="E301" s="149" t="s">
        <v>501</v>
      </c>
      <c r="F301" s="151"/>
      <c r="G301" s="113">
        <v>57000000</v>
      </c>
      <c r="H301" s="94">
        <v>4750000</v>
      </c>
      <c r="I301" s="94">
        <v>4750000</v>
      </c>
      <c r="J301" s="94">
        <v>4750000</v>
      </c>
      <c r="K301" s="94">
        <v>4750000</v>
      </c>
      <c r="L301" s="94">
        <v>4750000</v>
      </c>
      <c r="M301" s="94">
        <v>4750000</v>
      </c>
      <c r="N301" s="94">
        <v>4750000</v>
      </c>
      <c r="O301" s="94">
        <v>4750000</v>
      </c>
      <c r="P301" s="94">
        <v>4750000</v>
      </c>
      <c r="Q301" s="94">
        <v>4750000</v>
      </c>
      <c r="R301" s="95">
        <v>57000000</v>
      </c>
      <c r="S301" s="111">
        <v>0</v>
      </c>
    </row>
    <row r="302" spans="1:19" ht="12" hidden="1" customHeight="1" x14ac:dyDescent="0.25">
      <c r="A302" s="18"/>
      <c r="B302" s="16"/>
      <c r="C302" s="16"/>
      <c r="D302" s="43" t="s">
        <v>514</v>
      </c>
      <c r="E302" s="149" t="s">
        <v>545</v>
      </c>
      <c r="F302" s="151"/>
      <c r="G302" s="113">
        <v>16500000</v>
      </c>
      <c r="H302" s="94">
        <v>1375000</v>
      </c>
      <c r="I302" s="94">
        <v>1375000</v>
      </c>
      <c r="J302" s="94">
        <v>1375000</v>
      </c>
      <c r="K302" s="94">
        <v>1375000</v>
      </c>
      <c r="L302" s="94">
        <v>1375000</v>
      </c>
      <c r="M302" s="94">
        <v>1375000</v>
      </c>
      <c r="N302" s="94">
        <v>1375000</v>
      </c>
      <c r="O302" s="94">
        <v>1375000</v>
      </c>
      <c r="P302" s="94">
        <v>1375000</v>
      </c>
      <c r="Q302" s="94">
        <v>1375000</v>
      </c>
      <c r="R302" s="95">
        <v>16500000</v>
      </c>
      <c r="S302" s="111">
        <v>0</v>
      </c>
    </row>
    <row r="303" spans="1:19" ht="12" hidden="1" customHeight="1" x14ac:dyDescent="0.25">
      <c r="A303" s="18"/>
      <c r="B303" s="16"/>
      <c r="C303" s="16"/>
      <c r="D303" s="43" t="s">
        <v>581</v>
      </c>
      <c r="E303" s="149" t="s">
        <v>546</v>
      </c>
      <c r="F303" s="151"/>
      <c r="G303" s="113">
        <v>45348804</v>
      </c>
      <c r="H303" s="94">
        <v>3779067</v>
      </c>
      <c r="I303" s="94">
        <v>3779067</v>
      </c>
      <c r="J303" s="94">
        <v>3779067</v>
      </c>
      <c r="K303" s="94">
        <v>3779067</v>
      </c>
      <c r="L303" s="94">
        <v>3779067</v>
      </c>
      <c r="M303" s="94">
        <v>3779067</v>
      </c>
      <c r="N303" s="94">
        <v>3779067</v>
      </c>
      <c r="O303" s="94">
        <v>3779067</v>
      </c>
      <c r="P303" s="94">
        <v>3779067</v>
      </c>
      <c r="Q303" s="94">
        <v>3779067</v>
      </c>
      <c r="R303" s="95">
        <v>45348804</v>
      </c>
      <c r="S303" s="111">
        <v>0</v>
      </c>
    </row>
    <row r="304" spans="1:19" ht="12" hidden="1" customHeight="1" x14ac:dyDescent="0.25">
      <c r="A304" s="18"/>
      <c r="B304" s="16"/>
      <c r="C304" s="16"/>
      <c r="D304" s="43" t="s">
        <v>582</v>
      </c>
      <c r="E304" s="149" t="s">
        <v>552</v>
      </c>
      <c r="F304" s="151"/>
      <c r="G304" s="113">
        <v>1948589.9999999998</v>
      </c>
      <c r="H304" s="94">
        <v>0</v>
      </c>
      <c r="I304" s="94">
        <v>0</v>
      </c>
      <c r="J304" s="94">
        <v>0</v>
      </c>
      <c r="K304" s="94">
        <v>974295</v>
      </c>
      <c r="L304" s="94">
        <v>0</v>
      </c>
      <c r="M304" s="94">
        <v>0</v>
      </c>
      <c r="N304" s="94">
        <v>974295</v>
      </c>
      <c r="O304" s="94">
        <v>0</v>
      </c>
      <c r="P304" s="94">
        <v>0</v>
      </c>
      <c r="Q304" s="94">
        <v>0</v>
      </c>
      <c r="R304" s="95">
        <v>1948590</v>
      </c>
      <c r="S304" s="111">
        <v>0</v>
      </c>
    </row>
    <row r="305" spans="1:19" ht="12" hidden="1" customHeight="1" x14ac:dyDescent="0.25">
      <c r="A305" s="18"/>
      <c r="B305" s="16"/>
      <c r="C305" s="16"/>
      <c r="D305" s="43" t="s">
        <v>583</v>
      </c>
      <c r="E305" s="155" t="s">
        <v>606</v>
      </c>
      <c r="F305" s="156"/>
      <c r="G305" s="113">
        <v>100000000</v>
      </c>
      <c r="H305" s="94">
        <v>0</v>
      </c>
      <c r="I305" s="94">
        <v>0</v>
      </c>
      <c r="J305" s="94">
        <v>10000000</v>
      </c>
      <c r="K305" s="94">
        <v>10000000</v>
      </c>
      <c r="L305" s="94">
        <v>10000000</v>
      </c>
      <c r="M305" s="94">
        <v>10000000</v>
      </c>
      <c r="N305" s="94">
        <v>10000000</v>
      </c>
      <c r="O305" s="94">
        <v>10000000</v>
      </c>
      <c r="P305" s="94">
        <v>10000000</v>
      </c>
      <c r="Q305" s="94">
        <v>10000000</v>
      </c>
      <c r="R305" s="95">
        <v>100000000</v>
      </c>
      <c r="S305" s="111">
        <v>0</v>
      </c>
    </row>
    <row r="306" spans="1:19" ht="13.5" hidden="1" customHeight="1" x14ac:dyDescent="0.25">
      <c r="A306" s="18"/>
      <c r="B306" s="16"/>
      <c r="C306" s="16"/>
      <c r="D306" s="43" t="s">
        <v>584</v>
      </c>
      <c r="E306" s="149" t="s">
        <v>607</v>
      </c>
      <c r="F306" s="151"/>
      <c r="G306" s="113">
        <v>35000000</v>
      </c>
      <c r="H306" s="94">
        <v>0</v>
      </c>
      <c r="I306" s="94">
        <v>0</v>
      </c>
      <c r="J306" s="94">
        <v>3500000</v>
      </c>
      <c r="K306" s="94">
        <v>3500000</v>
      </c>
      <c r="L306" s="94">
        <v>3500000</v>
      </c>
      <c r="M306" s="94">
        <v>3500000</v>
      </c>
      <c r="N306" s="94">
        <v>3500000</v>
      </c>
      <c r="O306" s="94">
        <v>3500000</v>
      </c>
      <c r="P306" s="94">
        <v>3500000</v>
      </c>
      <c r="Q306" s="94">
        <v>3500000</v>
      </c>
      <c r="R306" s="95">
        <v>35000000</v>
      </c>
      <c r="S306" s="111">
        <v>0</v>
      </c>
    </row>
    <row r="307" spans="1:19" hidden="1" x14ac:dyDescent="0.25">
      <c r="A307" s="18"/>
      <c r="B307" s="16"/>
      <c r="C307" s="16"/>
      <c r="D307" s="43" t="s">
        <v>613</v>
      </c>
      <c r="E307" s="149" t="s">
        <v>651</v>
      </c>
      <c r="F307" s="151"/>
      <c r="G307" s="113">
        <v>64000000</v>
      </c>
      <c r="H307" s="94">
        <v>0</v>
      </c>
      <c r="I307" s="94">
        <v>0</v>
      </c>
      <c r="J307" s="94">
        <v>6400000</v>
      </c>
      <c r="K307" s="94">
        <v>6400000</v>
      </c>
      <c r="L307" s="94">
        <v>6400000</v>
      </c>
      <c r="M307" s="94">
        <v>6400000</v>
      </c>
      <c r="N307" s="94">
        <v>6400000</v>
      </c>
      <c r="O307" s="94">
        <v>6400000</v>
      </c>
      <c r="P307" s="94">
        <v>6400000</v>
      </c>
      <c r="Q307" s="94">
        <v>6400000</v>
      </c>
      <c r="R307" s="95">
        <v>64000000</v>
      </c>
      <c r="S307" s="111">
        <v>0</v>
      </c>
    </row>
    <row r="308" spans="1:19" hidden="1" x14ac:dyDescent="0.25">
      <c r="A308" s="18"/>
      <c r="B308" s="16"/>
      <c r="C308" s="16"/>
      <c r="D308" s="43" t="s">
        <v>614</v>
      </c>
      <c r="E308" s="149" t="s">
        <v>652</v>
      </c>
      <c r="F308" s="151"/>
      <c r="G308" s="113">
        <v>25000000</v>
      </c>
      <c r="H308" s="94"/>
      <c r="I308" s="94"/>
      <c r="J308" s="94">
        <v>2500000</v>
      </c>
      <c r="K308" s="94">
        <v>2500000</v>
      </c>
      <c r="L308" s="94">
        <v>2500000</v>
      </c>
      <c r="M308" s="94">
        <v>2500000</v>
      </c>
      <c r="N308" s="94">
        <v>2500000</v>
      </c>
      <c r="O308" s="94">
        <v>2500000</v>
      </c>
      <c r="P308" s="94">
        <v>2500000</v>
      </c>
      <c r="Q308" s="94">
        <v>2500000</v>
      </c>
      <c r="R308" s="95">
        <v>25000000</v>
      </c>
      <c r="S308" s="111">
        <v>0</v>
      </c>
    </row>
    <row r="309" spans="1:19" hidden="1" x14ac:dyDescent="0.25">
      <c r="A309" s="18"/>
      <c r="B309" s="16"/>
      <c r="C309" s="16"/>
      <c r="D309" s="43" t="s">
        <v>615</v>
      </c>
      <c r="E309" s="149" t="s">
        <v>655</v>
      </c>
      <c r="F309" s="151"/>
      <c r="G309" s="113">
        <v>1700000</v>
      </c>
      <c r="H309" s="94"/>
      <c r="I309" s="94"/>
      <c r="J309" s="94"/>
      <c r="K309" s="94">
        <v>425000</v>
      </c>
      <c r="L309" s="94">
        <v>425000</v>
      </c>
      <c r="M309" s="94">
        <v>425000</v>
      </c>
      <c r="N309" s="94">
        <v>425000</v>
      </c>
      <c r="O309" s="94">
        <v>0</v>
      </c>
      <c r="P309" s="94">
        <v>0</v>
      </c>
      <c r="Q309" s="94">
        <v>0</v>
      </c>
      <c r="R309" s="95">
        <v>1700000</v>
      </c>
      <c r="S309" s="111">
        <v>0</v>
      </c>
    </row>
    <row r="310" spans="1:19" hidden="1" x14ac:dyDescent="0.25">
      <c r="A310" s="18"/>
      <c r="B310" s="16"/>
      <c r="C310" s="16"/>
      <c r="D310" s="43" t="s">
        <v>653</v>
      </c>
      <c r="E310" s="149" t="s">
        <v>656</v>
      </c>
      <c r="F310" s="151"/>
      <c r="G310" s="113">
        <v>22270675</v>
      </c>
      <c r="H310" s="94"/>
      <c r="I310" s="94"/>
      <c r="J310" s="94">
        <v>2227067</v>
      </c>
      <c r="K310" s="94">
        <v>2227067</v>
      </c>
      <c r="L310" s="94">
        <v>2227067</v>
      </c>
      <c r="M310" s="94">
        <v>2227067</v>
      </c>
      <c r="N310" s="94">
        <v>2227067</v>
      </c>
      <c r="O310" s="94">
        <v>2227067</v>
      </c>
      <c r="P310" s="94">
        <v>2227067</v>
      </c>
      <c r="Q310" s="94">
        <v>2227067</v>
      </c>
      <c r="R310" s="95">
        <v>22270675</v>
      </c>
      <c r="S310" s="111">
        <v>0</v>
      </c>
    </row>
    <row r="311" spans="1:19" hidden="1" x14ac:dyDescent="0.25">
      <c r="A311" s="18"/>
      <c r="B311" s="16"/>
      <c r="C311" s="16"/>
      <c r="D311" s="43" t="s">
        <v>654</v>
      </c>
      <c r="E311" s="139" t="s">
        <v>557</v>
      </c>
      <c r="F311" s="140"/>
      <c r="G311" s="51">
        <v>0</v>
      </c>
      <c r="H311" s="51">
        <v>0</v>
      </c>
      <c r="I311" s="51">
        <v>0</v>
      </c>
      <c r="J311" s="51">
        <v>0</v>
      </c>
      <c r="K311" s="51">
        <v>0</v>
      </c>
      <c r="L311" s="51">
        <v>0</v>
      </c>
      <c r="M311" s="51">
        <v>0</v>
      </c>
      <c r="N311" s="51">
        <v>0</v>
      </c>
      <c r="O311" s="51">
        <v>0</v>
      </c>
      <c r="P311" s="51">
        <v>0</v>
      </c>
      <c r="Q311" s="51">
        <v>0</v>
      </c>
      <c r="R311" s="95">
        <v>0</v>
      </c>
      <c r="S311" s="111">
        <v>0</v>
      </c>
    </row>
    <row r="312" spans="1:19" hidden="1" x14ac:dyDescent="0.25">
      <c r="A312" s="18"/>
      <c r="B312" s="16"/>
      <c r="C312" s="16"/>
      <c r="D312" s="20"/>
      <c r="E312" s="20"/>
      <c r="F312" s="21"/>
      <c r="G312" s="51"/>
      <c r="H312" s="51"/>
      <c r="I312" s="51"/>
      <c r="J312" s="51"/>
      <c r="K312" s="51"/>
      <c r="L312" s="51"/>
      <c r="M312" s="51"/>
      <c r="N312" s="51"/>
      <c r="O312" s="51"/>
      <c r="P312" s="51"/>
      <c r="Q312" s="51"/>
      <c r="R312" s="95">
        <v>0</v>
      </c>
      <c r="S312" s="111">
        <v>0</v>
      </c>
    </row>
    <row r="313" spans="1:19" ht="15.75" customHeight="1" x14ac:dyDescent="0.25">
      <c r="A313" s="127" t="s">
        <v>352</v>
      </c>
      <c r="B313" s="127"/>
      <c r="C313" s="127"/>
      <c r="D313" s="127"/>
      <c r="E313" s="128">
        <v>1753860445</v>
      </c>
      <c r="F313" s="128">
        <v>146155037</v>
      </c>
      <c r="G313" s="128">
        <v>146155037</v>
      </c>
      <c r="H313" s="128">
        <v>146155037</v>
      </c>
      <c r="I313" s="128">
        <v>146155037</v>
      </c>
      <c r="J313" s="128">
        <v>146155037</v>
      </c>
      <c r="K313" s="128">
        <v>146155037</v>
      </c>
      <c r="L313" s="128">
        <v>146155037</v>
      </c>
      <c r="M313" s="128">
        <v>146155037</v>
      </c>
      <c r="N313" s="128">
        <v>146155037</v>
      </c>
      <c r="O313" s="128">
        <v>146155037</v>
      </c>
      <c r="P313" s="128">
        <v>146155037</v>
      </c>
      <c r="Q313" s="128">
        <v>146155038</v>
      </c>
    </row>
    <row r="314" spans="1:19" hidden="1" x14ac:dyDescent="0.25">
      <c r="A314" s="18"/>
      <c r="B314" s="16"/>
      <c r="C314" s="16"/>
      <c r="D314" s="20"/>
      <c r="E314" s="143"/>
      <c r="F314" s="144"/>
      <c r="G314" s="51"/>
      <c r="H314" s="51"/>
      <c r="I314" s="51"/>
      <c r="J314" s="51"/>
      <c r="K314" s="51"/>
      <c r="L314" s="51"/>
      <c r="M314" s="51"/>
      <c r="N314" s="51"/>
      <c r="O314" s="51"/>
      <c r="P314" s="51"/>
      <c r="Q314" s="51"/>
      <c r="S314" s="111">
        <v>0</v>
      </c>
    </row>
    <row r="315" spans="1:19" x14ac:dyDescent="0.25">
      <c r="A315" s="139" t="s">
        <v>354</v>
      </c>
      <c r="B315" s="141"/>
      <c r="C315" s="141"/>
      <c r="D315" s="140"/>
      <c r="E315" s="51"/>
      <c r="F315" s="51"/>
      <c r="G315" s="51"/>
      <c r="H315" s="51"/>
      <c r="I315" s="51"/>
      <c r="J315" s="51"/>
      <c r="K315" s="51"/>
      <c r="L315" s="51"/>
      <c r="M315" s="51"/>
      <c r="N315" s="51"/>
      <c r="O315" s="51"/>
      <c r="P315" s="51"/>
      <c r="Q315" s="51"/>
    </row>
    <row r="316" spans="1:19" ht="12" customHeight="1" x14ac:dyDescent="0.25">
      <c r="A316" s="139" t="s">
        <v>355</v>
      </c>
      <c r="B316" s="141"/>
      <c r="C316" s="141"/>
      <c r="D316" s="140"/>
      <c r="E316" s="51"/>
      <c r="F316" s="51"/>
      <c r="G316" s="51"/>
      <c r="H316" s="51"/>
      <c r="I316" s="51"/>
      <c r="J316" s="51"/>
      <c r="K316" s="51"/>
      <c r="L316" s="51"/>
      <c r="M316" s="51"/>
      <c r="N316" s="51"/>
      <c r="O316" s="51"/>
      <c r="P316" s="51"/>
      <c r="Q316" s="51"/>
    </row>
    <row r="317" spans="1:19" ht="12" customHeight="1" x14ac:dyDescent="0.25">
      <c r="A317" s="139" t="s">
        <v>356</v>
      </c>
      <c r="B317" s="141"/>
      <c r="C317" s="141"/>
      <c r="D317" s="140"/>
      <c r="E317" s="94">
        <v>1753860445</v>
      </c>
      <c r="F317" s="94">
        <v>146155037</v>
      </c>
      <c r="G317" s="94">
        <v>146155037</v>
      </c>
      <c r="H317" s="94">
        <v>146155037</v>
      </c>
      <c r="I317" s="94">
        <v>146155037</v>
      </c>
      <c r="J317" s="94">
        <v>146155037</v>
      </c>
      <c r="K317" s="94">
        <v>146155037</v>
      </c>
      <c r="L317" s="94">
        <v>146155037</v>
      </c>
      <c r="M317" s="94">
        <v>146155037</v>
      </c>
      <c r="N317" s="94">
        <v>146155037</v>
      </c>
      <c r="O317" s="94">
        <v>146155037</v>
      </c>
      <c r="P317" s="94">
        <v>146155037</v>
      </c>
      <c r="Q317" s="94">
        <v>146155038</v>
      </c>
    </row>
    <row r="318" spans="1:19" hidden="1" x14ac:dyDescent="0.25">
      <c r="A318" s="16"/>
      <c r="B318" s="20"/>
      <c r="C318" s="143"/>
      <c r="D318" s="144"/>
      <c r="E318" s="94"/>
      <c r="F318" s="94"/>
      <c r="G318" s="94"/>
      <c r="H318" s="94"/>
      <c r="I318" s="94"/>
      <c r="J318" s="94"/>
      <c r="K318" s="94"/>
      <c r="L318" s="94"/>
      <c r="M318" s="94"/>
      <c r="N318" s="94"/>
      <c r="O318" s="94"/>
      <c r="P318" s="94"/>
      <c r="Q318" s="94"/>
    </row>
    <row r="319" spans="1:19" hidden="1" x14ac:dyDescent="0.25">
      <c r="A319" s="17" t="s">
        <v>359</v>
      </c>
      <c r="B319" s="139" t="s">
        <v>360</v>
      </c>
      <c r="C319" s="141"/>
      <c r="D319" s="140"/>
      <c r="E319" s="94">
        <v>1753860445</v>
      </c>
      <c r="F319" s="94">
        <v>146155037</v>
      </c>
      <c r="G319" s="94">
        <v>146155037</v>
      </c>
      <c r="H319" s="94">
        <v>146155037</v>
      </c>
      <c r="I319" s="94">
        <v>146155037</v>
      </c>
      <c r="J319" s="94">
        <v>146155037</v>
      </c>
      <c r="K319" s="94">
        <v>146155037</v>
      </c>
      <c r="L319" s="94">
        <v>146155037</v>
      </c>
      <c r="M319" s="94">
        <v>146155037</v>
      </c>
      <c r="N319" s="94">
        <v>146155037</v>
      </c>
      <c r="O319" s="94">
        <v>146155037</v>
      </c>
      <c r="P319" s="94">
        <v>146155037</v>
      </c>
      <c r="Q319" s="94">
        <v>146155038</v>
      </c>
    </row>
    <row r="320" spans="1:19" hidden="1" x14ac:dyDescent="0.25">
      <c r="A320" s="16"/>
      <c r="B320" s="20"/>
      <c r="C320" s="143"/>
      <c r="D320" s="144"/>
      <c r="E320" s="51"/>
      <c r="F320" s="51"/>
      <c r="G320" s="51"/>
      <c r="H320" s="51"/>
      <c r="I320" s="51"/>
      <c r="J320" s="51"/>
      <c r="K320" s="51"/>
      <c r="L320" s="51"/>
      <c r="M320" s="51"/>
      <c r="N320" s="51"/>
      <c r="O320" s="51"/>
      <c r="P320" s="51"/>
      <c r="Q320" s="51"/>
    </row>
    <row r="321" spans="1:19" ht="12" customHeight="1" x14ac:dyDescent="0.25">
      <c r="A321" s="139" t="s">
        <v>362</v>
      </c>
      <c r="B321" s="141"/>
      <c r="C321" s="141"/>
      <c r="D321" s="140"/>
      <c r="E321" s="51"/>
      <c r="F321" s="51"/>
      <c r="G321" s="51"/>
      <c r="H321" s="51"/>
      <c r="I321" s="51"/>
      <c r="J321" s="51"/>
      <c r="K321" s="51"/>
      <c r="L321" s="51"/>
      <c r="M321" s="51"/>
      <c r="N321" s="51"/>
      <c r="O321" s="51"/>
      <c r="P321" s="51"/>
      <c r="Q321" s="51"/>
    </row>
    <row r="322" spans="1:19" ht="12" customHeight="1" x14ac:dyDescent="0.25">
      <c r="A322" s="139" t="s">
        <v>364</v>
      </c>
      <c r="B322" s="141"/>
      <c r="C322" s="141"/>
      <c r="D322" s="140"/>
      <c r="E322" s="51"/>
      <c r="F322" s="51"/>
      <c r="G322" s="51"/>
      <c r="H322" s="51"/>
      <c r="I322" s="51"/>
      <c r="J322" s="51"/>
      <c r="K322" s="51"/>
      <c r="L322" s="51"/>
      <c r="M322" s="51"/>
      <c r="N322" s="51"/>
      <c r="O322" s="51"/>
      <c r="P322" s="51"/>
      <c r="Q322" s="51"/>
    </row>
    <row r="323" spans="1:19" x14ac:dyDescent="0.25">
      <c r="A323" s="139" t="s">
        <v>366</v>
      </c>
      <c r="B323" s="141"/>
      <c r="C323" s="141"/>
      <c r="D323" s="140"/>
      <c r="E323" s="51"/>
      <c r="F323" s="51"/>
      <c r="G323" s="51"/>
      <c r="H323" s="51"/>
      <c r="I323" s="51"/>
      <c r="J323" s="51"/>
      <c r="K323" s="51"/>
      <c r="L323" s="51"/>
      <c r="M323" s="51"/>
      <c r="N323" s="51"/>
      <c r="O323" s="51"/>
      <c r="P323" s="51"/>
      <c r="Q323" s="51"/>
    </row>
    <row r="324" spans="1:19" hidden="1" x14ac:dyDescent="0.25">
      <c r="A324" s="18"/>
      <c r="B324" s="16"/>
      <c r="C324" s="16"/>
      <c r="D324" s="20"/>
      <c r="E324" s="143"/>
      <c r="F324" s="144"/>
      <c r="G324" s="51"/>
      <c r="H324" s="51"/>
      <c r="I324" s="51"/>
      <c r="J324" s="51"/>
      <c r="K324" s="51"/>
      <c r="L324" s="51"/>
      <c r="M324" s="51"/>
      <c r="N324" s="51"/>
      <c r="O324" s="51"/>
      <c r="P324" s="51"/>
      <c r="Q324" s="51"/>
      <c r="S324" s="111">
        <v>0</v>
      </c>
    </row>
    <row r="325" spans="1:19" ht="12" customHeight="1" x14ac:dyDescent="0.25">
      <c r="A325" s="127" t="s">
        <v>367</v>
      </c>
      <c r="B325" s="127"/>
      <c r="C325" s="127"/>
      <c r="D325" s="127"/>
      <c r="E325" s="128">
        <v>580322976</v>
      </c>
      <c r="F325" s="128">
        <v>0</v>
      </c>
      <c r="G325" s="128">
        <v>0</v>
      </c>
      <c r="H325" s="128">
        <v>0</v>
      </c>
      <c r="I325" s="128">
        <v>0</v>
      </c>
      <c r="J325" s="128">
        <v>300000000</v>
      </c>
      <c r="K325" s="128">
        <v>0</v>
      </c>
      <c r="L325" s="128">
        <v>0</v>
      </c>
      <c r="M325" s="128">
        <v>0</v>
      </c>
      <c r="N325" s="128">
        <v>280322976</v>
      </c>
      <c r="O325" s="128">
        <v>0</v>
      </c>
      <c r="P325" s="128">
        <v>0</v>
      </c>
      <c r="Q325" s="128">
        <v>0</v>
      </c>
    </row>
    <row r="326" spans="1:19" hidden="1" x14ac:dyDescent="0.25">
      <c r="A326" s="18"/>
      <c r="B326" s="16"/>
      <c r="C326" s="16"/>
      <c r="D326" s="20"/>
      <c r="E326" s="20"/>
      <c r="F326" s="21"/>
      <c r="G326" s="51"/>
      <c r="H326" s="51"/>
      <c r="I326" s="51"/>
      <c r="J326" s="51"/>
      <c r="K326" s="51"/>
      <c r="L326" s="51"/>
      <c r="M326" s="51"/>
      <c r="N326" s="51"/>
      <c r="O326" s="51"/>
      <c r="P326" s="51"/>
      <c r="Q326" s="51"/>
      <c r="S326" s="111">
        <v>0</v>
      </c>
    </row>
    <row r="327" spans="1:19" x14ac:dyDescent="0.25">
      <c r="A327" s="139" t="s">
        <v>369</v>
      </c>
      <c r="B327" s="141"/>
      <c r="C327" s="141"/>
      <c r="D327" s="140"/>
      <c r="E327" s="94">
        <v>580322976</v>
      </c>
      <c r="F327" s="94"/>
      <c r="G327" s="94"/>
      <c r="H327" s="94"/>
      <c r="I327" s="94"/>
      <c r="J327" s="94">
        <v>300000000</v>
      </c>
      <c r="K327" s="94"/>
      <c r="L327" s="94"/>
      <c r="M327" s="94"/>
      <c r="N327" s="94">
        <v>280322976</v>
      </c>
      <c r="O327" s="94"/>
      <c r="P327" s="94"/>
      <c r="Q327" s="94"/>
    </row>
    <row r="328" spans="1:19" x14ac:dyDescent="0.25">
      <c r="A328" s="139" t="s">
        <v>370</v>
      </c>
      <c r="B328" s="141"/>
      <c r="C328" s="141"/>
      <c r="D328" s="140"/>
      <c r="E328" s="51"/>
      <c r="F328" s="51"/>
      <c r="G328" s="51"/>
      <c r="H328" s="51"/>
      <c r="I328" s="51"/>
      <c r="J328" s="51"/>
      <c r="K328" s="51"/>
      <c r="L328" s="51"/>
      <c r="M328" s="51"/>
      <c r="N328" s="51"/>
      <c r="O328" s="51"/>
      <c r="P328" s="51"/>
      <c r="Q328" s="51"/>
    </row>
    <row r="329" spans="1:19" x14ac:dyDescent="0.25">
      <c r="C329" s="2"/>
    </row>
    <row r="330" spans="1:19" hidden="1" x14ac:dyDescent="0.25">
      <c r="C330" s="112"/>
      <c r="F330" s="6" t="s">
        <v>603</v>
      </c>
      <c r="G330" s="115">
        <v>7145386704</v>
      </c>
    </row>
    <row r="331" spans="1:19" hidden="1" x14ac:dyDescent="0.25">
      <c r="C331" s="2"/>
      <c r="G331" s="116"/>
    </row>
    <row r="332" spans="1:19" hidden="1" x14ac:dyDescent="0.25">
      <c r="C332" s="2"/>
      <c r="F332" s="6" t="s">
        <v>604</v>
      </c>
      <c r="G332" s="116"/>
    </row>
    <row r="333" spans="1:19" hidden="1" x14ac:dyDescent="0.25">
      <c r="C333" s="2"/>
      <c r="F333" s="6" t="s">
        <v>145</v>
      </c>
      <c r="G333" s="115">
        <v>283000000</v>
      </c>
    </row>
    <row r="334" spans="1:19" hidden="1" x14ac:dyDescent="0.25">
      <c r="C334" s="112"/>
      <c r="F334" s="6" t="s">
        <v>602</v>
      </c>
      <c r="G334" s="117">
        <v>44367732106</v>
      </c>
    </row>
    <row r="335" spans="1:19" hidden="1" x14ac:dyDescent="0.25">
      <c r="C335" s="2"/>
      <c r="G335" s="116"/>
    </row>
    <row r="336" spans="1:19" hidden="1" x14ac:dyDescent="0.25">
      <c r="C336" s="2"/>
    </row>
    <row r="337" spans="3:7" hidden="1" x14ac:dyDescent="0.25">
      <c r="C337" s="2"/>
      <c r="D337" s="97" t="s">
        <v>605</v>
      </c>
      <c r="E337" s="97"/>
      <c r="F337" s="98">
        <v>2764094209</v>
      </c>
    </row>
    <row r="338" spans="3:7" hidden="1" x14ac:dyDescent="0.25">
      <c r="C338" s="2"/>
    </row>
    <row r="339" spans="3:7" hidden="1" x14ac:dyDescent="0.25">
      <c r="C339" s="2"/>
    </row>
    <row r="340" spans="3:7" hidden="1" x14ac:dyDescent="0.25">
      <c r="C340" s="2"/>
      <c r="G340" s="6">
        <v>36080214251</v>
      </c>
    </row>
    <row r="341" spans="3:7" hidden="1" x14ac:dyDescent="0.25">
      <c r="C341" s="2"/>
    </row>
    <row r="342" spans="3:7" hidden="1" x14ac:dyDescent="0.25">
      <c r="C342" s="2"/>
      <c r="G342" s="111">
        <v>-8287517855</v>
      </c>
    </row>
    <row r="343" spans="3:7" hidden="1" x14ac:dyDescent="0.25">
      <c r="C343" s="2"/>
    </row>
    <row r="344" spans="3:7" hidden="1" x14ac:dyDescent="0.25">
      <c r="C344" s="2"/>
      <c r="F344" s="6" t="s">
        <v>640</v>
      </c>
    </row>
    <row r="345" spans="3:7" hidden="1" x14ac:dyDescent="0.25">
      <c r="C345" s="2"/>
    </row>
    <row r="346" spans="3:7" hidden="1" x14ac:dyDescent="0.25">
      <c r="C346" s="2"/>
    </row>
    <row r="347" spans="3:7" hidden="1" x14ac:dyDescent="0.25">
      <c r="C347" s="2"/>
    </row>
    <row r="348" spans="3:7" hidden="1" x14ac:dyDescent="0.25">
      <c r="C348" s="2"/>
    </row>
    <row r="349" spans="3:7" hidden="1" x14ac:dyDescent="0.25">
      <c r="C349" s="2"/>
    </row>
    <row r="350" spans="3:7" hidden="1" x14ac:dyDescent="0.25">
      <c r="D350" s="118" t="s">
        <v>634</v>
      </c>
      <c r="E350" s="119"/>
      <c r="F350" s="120"/>
    </row>
    <row r="351" spans="3:7" hidden="1" x14ac:dyDescent="0.25">
      <c r="D351" s="121"/>
      <c r="E351" s="5"/>
      <c r="F351" s="122"/>
    </row>
    <row r="352" spans="3:7" hidden="1" x14ac:dyDescent="0.25">
      <c r="D352" s="121" t="s">
        <v>605</v>
      </c>
      <c r="E352" s="5"/>
      <c r="F352" s="123">
        <v>2764094209</v>
      </c>
    </row>
    <row r="353" spans="4:6" hidden="1" x14ac:dyDescent="0.25">
      <c r="D353" s="121"/>
      <c r="E353" s="5"/>
      <c r="F353" s="122"/>
    </row>
    <row r="354" spans="4:6" ht="12.75" hidden="1" thickBot="1" x14ac:dyDescent="0.3">
      <c r="D354" s="124" t="s">
        <v>602</v>
      </c>
      <c r="E354" s="125"/>
      <c r="F354" s="126">
        <v>36939345402</v>
      </c>
    </row>
    <row r="355" spans="4:6" hidden="1" x14ac:dyDescent="0.25"/>
    <row r="356" spans="4:6" hidden="1" x14ac:dyDescent="0.25">
      <c r="F356" s="111"/>
    </row>
    <row r="357" spans="4:6" hidden="1" x14ac:dyDescent="0.25"/>
    <row r="358" spans="4:6" hidden="1" x14ac:dyDescent="0.25"/>
    <row r="359" spans="4:6" hidden="1" x14ac:dyDescent="0.25">
      <c r="F359" s="111">
        <v>36939345402</v>
      </c>
    </row>
    <row r="360" spans="4:6" hidden="1" x14ac:dyDescent="0.25"/>
    <row r="361" spans="4:6" hidden="1" x14ac:dyDescent="0.25"/>
    <row r="362" spans="4:6" hidden="1" x14ac:dyDescent="0.25"/>
    <row r="363" spans="4:6" hidden="1" x14ac:dyDescent="0.25"/>
    <row r="364" spans="4:6" hidden="1" x14ac:dyDescent="0.25"/>
    <row r="365" spans="4:6" hidden="1" x14ac:dyDescent="0.25"/>
  </sheetData>
  <mergeCells count="233">
    <mergeCell ref="A6:Q6"/>
    <mergeCell ref="A5:Q5"/>
    <mergeCell ref="A8:D8"/>
    <mergeCell ref="A3:Q3"/>
    <mergeCell ref="E251:F251"/>
    <mergeCell ref="E249:F249"/>
    <mergeCell ref="E190:F190"/>
    <mergeCell ref="E238:F238"/>
    <mergeCell ref="E232:F232"/>
    <mergeCell ref="E215:F215"/>
    <mergeCell ref="E192:F192"/>
    <mergeCell ref="E193:F193"/>
    <mergeCell ref="E208:F208"/>
    <mergeCell ref="D235:F235"/>
    <mergeCell ref="E236:F236"/>
    <mergeCell ref="E237:F237"/>
    <mergeCell ref="E243:F243"/>
    <mergeCell ref="E244:F244"/>
    <mergeCell ref="E245:F245"/>
    <mergeCell ref="E246:F246"/>
    <mergeCell ref="E247:F247"/>
    <mergeCell ref="E250:F250"/>
    <mergeCell ref="E214:F214"/>
    <mergeCell ref="E240:F240"/>
    <mergeCell ref="E241:F241"/>
    <mergeCell ref="E242:F242"/>
    <mergeCell ref="E196:F196"/>
    <mergeCell ref="E197:F197"/>
    <mergeCell ref="E252:F252"/>
    <mergeCell ref="E258:F258"/>
    <mergeCell ref="E293:F293"/>
    <mergeCell ref="E285:F285"/>
    <mergeCell ref="E297:F297"/>
    <mergeCell ref="E281:F281"/>
    <mergeCell ref="E282:F282"/>
    <mergeCell ref="E255:F255"/>
    <mergeCell ref="E257:F257"/>
    <mergeCell ref="E261:F261"/>
    <mergeCell ref="E262:F262"/>
    <mergeCell ref="E277:F277"/>
    <mergeCell ref="E256:F256"/>
    <mergeCell ref="E289:F289"/>
    <mergeCell ref="E278:F278"/>
    <mergeCell ref="E279:F279"/>
    <mergeCell ref="E280:F280"/>
    <mergeCell ref="E253:F253"/>
    <mergeCell ref="E254:F254"/>
    <mergeCell ref="E260:F260"/>
    <mergeCell ref="E311:F311"/>
    <mergeCell ref="E286:F286"/>
    <mergeCell ref="E287:F287"/>
    <mergeCell ref="E309:F309"/>
    <mergeCell ref="E310:F310"/>
    <mergeCell ref="E271:F271"/>
    <mergeCell ref="E259:F259"/>
    <mergeCell ref="E248:F248"/>
    <mergeCell ref="E302:F302"/>
    <mergeCell ref="E303:F303"/>
    <mergeCell ref="E305:F305"/>
    <mergeCell ref="E306:F306"/>
    <mergeCell ref="E307:F307"/>
    <mergeCell ref="E308:F308"/>
    <mergeCell ref="E304:F304"/>
    <mergeCell ref="E283:F283"/>
    <mergeCell ref="E298:F298"/>
    <mergeCell ref="E299:F299"/>
    <mergeCell ref="E300:F300"/>
    <mergeCell ref="E301:F301"/>
    <mergeCell ref="E291:F291"/>
    <mergeCell ref="E292:F292"/>
    <mergeCell ref="E294:F294"/>
    <mergeCell ref="A328:D328"/>
    <mergeCell ref="C318:D318"/>
    <mergeCell ref="B319:D319"/>
    <mergeCell ref="C320:D320"/>
    <mergeCell ref="A321:D321"/>
    <mergeCell ref="A322:D322"/>
    <mergeCell ref="A323:D323"/>
    <mergeCell ref="E314:F314"/>
    <mergeCell ref="A315:D315"/>
    <mergeCell ref="A316:D316"/>
    <mergeCell ref="A317:D317"/>
    <mergeCell ref="E324:F324"/>
    <mergeCell ref="A327:D327"/>
    <mergeCell ref="E188:F188"/>
    <mergeCell ref="E210:F210"/>
    <mergeCell ref="E211:F211"/>
    <mergeCell ref="E239:F239"/>
    <mergeCell ref="E230:F230"/>
    <mergeCell ref="D231:F231"/>
    <mergeCell ref="E198:F198"/>
    <mergeCell ref="E191:F191"/>
    <mergeCell ref="E226:F226"/>
    <mergeCell ref="E227:F227"/>
    <mergeCell ref="E212:F212"/>
    <mergeCell ref="E213:F213"/>
    <mergeCell ref="E228:F228"/>
    <mergeCell ref="E209:F209"/>
    <mergeCell ref="E199:F199"/>
    <mergeCell ref="E200:F200"/>
    <mergeCell ref="E201:F201"/>
    <mergeCell ref="E202:F202"/>
    <mergeCell ref="E203:F203"/>
    <mergeCell ref="E204:F204"/>
    <mergeCell ref="E205:F205"/>
    <mergeCell ref="E206:F206"/>
    <mergeCell ref="E207:F207"/>
    <mergeCell ref="E234:F234"/>
    <mergeCell ref="E233:F233"/>
    <mergeCell ref="E222:F222"/>
    <mergeCell ref="E216:F216"/>
    <mergeCell ref="E217:F217"/>
    <mergeCell ref="E218:F218"/>
    <mergeCell ref="E219:F219"/>
    <mergeCell ref="E220:F220"/>
    <mergeCell ref="E221:F221"/>
    <mergeCell ref="E223:F223"/>
    <mergeCell ref="E224:F224"/>
    <mergeCell ref="E225:F225"/>
    <mergeCell ref="D173:F173"/>
    <mergeCell ref="D174:F174"/>
    <mergeCell ref="E175:F175"/>
    <mergeCell ref="E176:F176"/>
    <mergeCell ref="E177:F177"/>
    <mergeCell ref="E194:F194"/>
    <mergeCell ref="E195:F195"/>
    <mergeCell ref="C162:D162"/>
    <mergeCell ref="B163:D163"/>
    <mergeCell ref="C165:D165"/>
    <mergeCell ref="C166:D166"/>
    <mergeCell ref="B168:D168"/>
    <mergeCell ref="B169:D169"/>
    <mergeCell ref="E181:F181"/>
    <mergeCell ref="E189:F189"/>
    <mergeCell ref="E178:F178"/>
    <mergeCell ref="E179:F179"/>
    <mergeCell ref="E180:F180"/>
    <mergeCell ref="E182:F182"/>
    <mergeCell ref="E183:F183"/>
    <mergeCell ref="E184:F184"/>
    <mergeCell ref="E185:F185"/>
    <mergeCell ref="E186:F186"/>
    <mergeCell ref="E187:F187"/>
    <mergeCell ref="B148:D148"/>
    <mergeCell ref="C150:D150"/>
    <mergeCell ref="C151:D151"/>
    <mergeCell ref="B153:D153"/>
    <mergeCell ref="B154:D154"/>
    <mergeCell ref="C156:D156"/>
    <mergeCell ref="B140:D140"/>
    <mergeCell ref="B141:D141"/>
    <mergeCell ref="B142:D142"/>
    <mergeCell ref="B143:D143"/>
    <mergeCell ref="B146:D146"/>
    <mergeCell ref="B147:D147"/>
    <mergeCell ref="A129:D129"/>
    <mergeCell ref="A130:D130"/>
    <mergeCell ref="B136:D136"/>
    <mergeCell ref="B137:D137"/>
    <mergeCell ref="B138:D138"/>
    <mergeCell ref="B139:D139"/>
    <mergeCell ref="A121:D121"/>
    <mergeCell ref="A128:D128"/>
    <mergeCell ref="B98:D98"/>
    <mergeCell ref="A100:D100"/>
    <mergeCell ref="A104:D104"/>
    <mergeCell ref="B105:D105"/>
    <mergeCell ref="C106:D106"/>
    <mergeCell ref="C111:D111"/>
    <mergeCell ref="D122:F122"/>
    <mergeCell ref="D123:F123"/>
    <mergeCell ref="B112:D112"/>
    <mergeCell ref="B113:D113"/>
    <mergeCell ref="B114:D114"/>
    <mergeCell ref="B115:D115"/>
    <mergeCell ref="B116:D116"/>
    <mergeCell ref="B117:D117"/>
    <mergeCell ref="A86:D86"/>
    <mergeCell ref="A90:D90"/>
    <mergeCell ref="B92:D92"/>
    <mergeCell ref="B93:D93"/>
    <mergeCell ref="B94:D94"/>
    <mergeCell ref="B78:D78"/>
    <mergeCell ref="B79:D79"/>
    <mergeCell ref="B80:D80"/>
    <mergeCell ref="B81:D81"/>
    <mergeCell ref="A84:D84"/>
    <mergeCell ref="A85:D85"/>
    <mergeCell ref="B82:D82"/>
    <mergeCell ref="B74:D74"/>
    <mergeCell ref="B75:D75"/>
    <mergeCell ref="B76:D76"/>
    <mergeCell ref="B77:D77"/>
    <mergeCell ref="B64:D64"/>
    <mergeCell ref="C66:D66"/>
    <mergeCell ref="C67:D67"/>
    <mergeCell ref="C68:D68"/>
    <mergeCell ref="C69:D69"/>
    <mergeCell ref="B71:D71"/>
    <mergeCell ref="B11:D11"/>
    <mergeCell ref="B12:D12"/>
    <mergeCell ref="B13:D13"/>
    <mergeCell ref="B14:D14"/>
    <mergeCell ref="B16:D16"/>
    <mergeCell ref="A17:D17"/>
    <mergeCell ref="A39:D39"/>
    <mergeCell ref="A41:D41"/>
    <mergeCell ref="D42:F42"/>
    <mergeCell ref="B21:D21"/>
    <mergeCell ref="D30:F30"/>
    <mergeCell ref="D43:F43"/>
    <mergeCell ref="B48:D48"/>
    <mergeCell ref="B49:D49"/>
    <mergeCell ref="B18:D18"/>
    <mergeCell ref="B20:D20"/>
    <mergeCell ref="B19:D19"/>
    <mergeCell ref="B22:D22"/>
    <mergeCell ref="B25:D25"/>
    <mergeCell ref="A29:D29"/>
    <mergeCell ref="C63:D63"/>
    <mergeCell ref="C50:D50"/>
    <mergeCell ref="C51:D51"/>
    <mergeCell ref="C52:D52"/>
    <mergeCell ref="C53:D53"/>
    <mergeCell ref="C54:D54"/>
    <mergeCell ref="C55:D55"/>
    <mergeCell ref="B72:D72"/>
    <mergeCell ref="B73:D73"/>
    <mergeCell ref="C56:D56"/>
    <mergeCell ref="B58:D58"/>
    <mergeCell ref="C60:D60"/>
    <mergeCell ref="C61:D61"/>
    <mergeCell ref="C62:D62"/>
  </mergeCells>
  <printOptions horizontalCentered="1"/>
  <pageMargins left="0.78740157480314965" right="0.78740157480314965" top="0.55118110236220474" bottom="0" header="0.31496062992125984" footer="0.31496062992125984"/>
  <pageSetup paperSize="5" scale="5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3"/>
  <sheetViews>
    <sheetView showGridLines="0" zoomScaleNormal="100" workbookViewId="0">
      <pane xSplit="1" ySplit="2" topLeftCell="B3" activePane="bottomRight" state="frozen"/>
      <selection pane="topRight" activeCell="B1" sqref="B1"/>
      <selection pane="bottomLeft" activeCell="A2" sqref="A2"/>
      <selection pane="bottomRight" activeCell="D97" sqref="D97"/>
    </sheetView>
  </sheetViews>
  <sheetFormatPr baseColWidth="10" defaultRowHeight="15.75" x14ac:dyDescent="0.25"/>
  <cols>
    <col min="1" max="1" width="67" style="55" customWidth="1"/>
    <col min="2" max="2" width="19" style="55" customWidth="1"/>
    <col min="3" max="3" width="1.28515625" style="65" customWidth="1"/>
    <col min="4" max="4" width="17.42578125" style="65" customWidth="1"/>
    <col min="5" max="5" width="20.7109375" style="65" customWidth="1"/>
    <col min="6" max="6" width="1.7109375" style="65" customWidth="1"/>
    <col min="7" max="7" width="1.28515625" style="65" customWidth="1"/>
    <col min="8" max="8" width="16.7109375" style="55" customWidth="1"/>
    <col min="9" max="9" width="18" style="55" customWidth="1"/>
    <col min="10" max="256" width="11.42578125" style="55"/>
    <col min="257" max="257" width="67" style="55" customWidth="1"/>
    <col min="258" max="258" width="19" style="55" customWidth="1"/>
    <col min="259" max="259" width="1.28515625" style="55" customWidth="1"/>
    <col min="260" max="260" width="17.42578125" style="55" customWidth="1"/>
    <col min="261" max="261" width="20.7109375" style="55" customWidth="1"/>
    <col min="262" max="262" width="1.7109375" style="55" customWidth="1"/>
    <col min="263" max="263" width="1.28515625" style="55" customWidth="1"/>
    <col min="264" max="264" width="16.7109375" style="55" customWidth="1"/>
    <col min="265" max="265" width="18" style="55" customWidth="1"/>
    <col min="266" max="512" width="11.42578125" style="55"/>
    <col min="513" max="513" width="67" style="55" customWidth="1"/>
    <col min="514" max="514" width="19" style="55" customWidth="1"/>
    <col min="515" max="515" width="1.28515625" style="55" customWidth="1"/>
    <col min="516" max="516" width="17.42578125" style="55" customWidth="1"/>
    <col min="517" max="517" width="20.7109375" style="55" customWidth="1"/>
    <col min="518" max="518" width="1.7109375" style="55" customWidth="1"/>
    <col min="519" max="519" width="1.28515625" style="55" customWidth="1"/>
    <col min="520" max="520" width="16.7109375" style="55" customWidth="1"/>
    <col min="521" max="521" width="18" style="55" customWidth="1"/>
    <col min="522" max="768" width="11.42578125" style="55"/>
    <col min="769" max="769" width="67" style="55" customWidth="1"/>
    <col min="770" max="770" width="19" style="55" customWidth="1"/>
    <col min="771" max="771" width="1.28515625" style="55" customWidth="1"/>
    <col min="772" max="772" width="17.42578125" style="55" customWidth="1"/>
    <col min="773" max="773" width="20.7109375" style="55" customWidth="1"/>
    <col min="774" max="774" width="1.7109375" style="55" customWidth="1"/>
    <col min="775" max="775" width="1.28515625" style="55" customWidth="1"/>
    <col min="776" max="776" width="16.7109375" style="55" customWidth="1"/>
    <col min="777" max="777" width="18" style="55" customWidth="1"/>
    <col min="778" max="1024" width="11.42578125" style="55"/>
    <col min="1025" max="1025" width="67" style="55" customWidth="1"/>
    <col min="1026" max="1026" width="19" style="55" customWidth="1"/>
    <col min="1027" max="1027" width="1.28515625" style="55" customWidth="1"/>
    <col min="1028" max="1028" width="17.42578125" style="55" customWidth="1"/>
    <col min="1029" max="1029" width="20.7109375" style="55" customWidth="1"/>
    <col min="1030" max="1030" width="1.7109375" style="55" customWidth="1"/>
    <col min="1031" max="1031" width="1.28515625" style="55" customWidth="1"/>
    <col min="1032" max="1032" width="16.7109375" style="55" customWidth="1"/>
    <col min="1033" max="1033" width="18" style="55" customWidth="1"/>
    <col min="1034" max="1280" width="11.42578125" style="55"/>
    <col min="1281" max="1281" width="67" style="55" customWidth="1"/>
    <col min="1282" max="1282" width="19" style="55" customWidth="1"/>
    <col min="1283" max="1283" width="1.28515625" style="55" customWidth="1"/>
    <col min="1284" max="1284" width="17.42578125" style="55" customWidth="1"/>
    <col min="1285" max="1285" width="20.7109375" style="55" customWidth="1"/>
    <col min="1286" max="1286" width="1.7109375" style="55" customWidth="1"/>
    <col min="1287" max="1287" width="1.28515625" style="55" customWidth="1"/>
    <col min="1288" max="1288" width="16.7109375" style="55" customWidth="1"/>
    <col min="1289" max="1289" width="18" style="55" customWidth="1"/>
    <col min="1290" max="1536" width="11.42578125" style="55"/>
    <col min="1537" max="1537" width="67" style="55" customWidth="1"/>
    <col min="1538" max="1538" width="19" style="55" customWidth="1"/>
    <col min="1539" max="1539" width="1.28515625" style="55" customWidth="1"/>
    <col min="1540" max="1540" width="17.42578125" style="55" customWidth="1"/>
    <col min="1541" max="1541" width="20.7109375" style="55" customWidth="1"/>
    <col min="1542" max="1542" width="1.7109375" style="55" customWidth="1"/>
    <col min="1543" max="1543" width="1.28515625" style="55" customWidth="1"/>
    <col min="1544" max="1544" width="16.7109375" style="55" customWidth="1"/>
    <col min="1545" max="1545" width="18" style="55" customWidth="1"/>
    <col min="1546" max="1792" width="11.42578125" style="55"/>
    <col min="1793" max="1793" width="67" style="55" customWidth="1"/>
    <col min="1794" max="1794" width="19" style="55" customWidth="1"/>
    <col min="1795" max="1795" width="1.28515625" style="55" customWidth="1"/>
    <col min="1796" max="1796" width="17.42578125" style="55" customWidth="1"/>
    <col min="1797" max="1797" width="20.7109375" style="55" customWidth="1"/>
    <col min="1798" max="1798" width="1.7109375" style="55" customWidth="1"/>
    <col min="1799" max="1799" width="1.28515625" style="55" customWidth="1"/>
    <col min="1800" max="1800" width="16.7109375" style="55" customWidth="1"/>
    <col min="1801" max="1801" width="18" style="55" customWidth="1"/>
    <col min="1802" max="2048" width="11.42578125" style="55"/>
    <col min="2049" max="2049" width="67" style="55" customWidth="1"/>
    <col min="2050" max="2050" width="19" style="55" customWidth="1"/>
    <col min="2051" max="2051" width="1.28515625" style="55" customWidth="1"/>
    <col min="2052" max="2052" width="17.42578125" style="55" customWidth="1"/>
    <col min="2053" max="2053" width="20.7109375" style="55" customWidth="1"/>
    <col min="2054" max="2054" width="1.7109375" style="55" customWidth="1"/>
    <col min="2055" max="2055" width="1.28515625" style="55" customWidth="1"/>
    <col min="2056" max="2056" width="16.7109375" style="55" customWidth="1"/>
    <col min="2057" max="2057" width="18" style="55" customWidth="1"/>
    <col min="2058" max="2304" width="11.42578125" style="55"/>
    <col min="2305" max="2305" width="67" style="55" customWidth="1"/>
    <col min="2306" max="2306" width="19" style="55" customWidth="1"/>
    <col min="2307" max="2307" width="1.28515625" style="55" customWidth="1"/>
    <col min="2308" max="2308" width="17.42578125" style="55" customWidth="1"/>
    <col min="2309" max="2309" width="20.7109375" style="55" customWidth="1"/>
    <col min="2310" max="2310" width="1.7109375" style="55" customWidth="1"/>
    <col min="2311" max="2311" width="1.28515625" style="55" customWidth="1"/>
    <col min="2312" max="2312" width="16.7109375" style="55" customWidth="1"/>
    <col min="2313" max="2313" width="18" style="55" customWidth="1"/>
    <col min="2314" max="2560" width="11.42578125" style="55"/>
    <col min="2561" max="2561" width="67" style="55" customWidth="1"/>
    <col min="2562" max="2562" width="19" style="55" customWidth="1"/>
    <col min="2563" max="2563" width="1.28515625" style="55" customWidth="1"/>
    <col min="2564" max="2564" width="17.42578125" style="55" customWidth="1"/>
    <col min="2565" max="2565" width="20.7109375" style="55" customWidth="1"/>
    <col min="2566" max="2566" width="1.7109375" style="55" customWidth="1"/>
    <col min="2567" max="2567" width="1.28515625" style="55" customWidth="1"/>
    <col min="2568" max="2568" width="16.7109375" style="55" customWidth="1"/>
    <col min="2569" max="2569" width="18" style="55" customWidth="1"/>
    <col min="2570" max="2816" width="11.42578125" style="55"/>
    <col min="2817" max="2817" width="67" style="55" customWidth="1"/>
    <col min="2818" max="2818" width="19" style="55" customWidth="1"/>
    <col min="2819" max="2819" width="1.28515625" style="55" customWidth="1"/>
    <col min="2820" max="2820" width="17.42578125" style="55" customWidth="1"/>
    <col min="2821" max="2821" width="20.7109375" style="55" customWidth="1"/>
    <col min="2822" max="2822" width="1.7109375" style="55" customWidth="1"/>
    <col min="2823" max="2823" width="1.28515625" style="55" customWidth="1"/>
    <col min="2824" max="2824" width="16.7109375" style="55" customWidth="1"/>
    <col min="2825" max="2825" width="18" style="55" customWidth="1"/>
    <col min="2826" max="3072" width="11.42578125" style="55"/>
    <col min="3073" max="3073" width="67" style="55" customWidth="1"/>
    <col min="3074" max="3074" width="19" style="55" customWidth="1"/>
    <col min="3075" max="3075" width="1.28515625" style="55" customWidth="1"/>
    <col min="3076" max="3076" width="17.42578125" style="55" customWidth="1"/>
    <col min="3077" max="3077" width="20.7109375" style="55" customWidth="1"/>
    <col min="3078" max="3078" width="1.7109375" style="55" customWidth="1"/>
    <col min="3079" max="3079" width="1.28515625" style="55" customWidth="1"/>
    <col min="3080" max="3080" width="16.7109375" style="55" customWidth="1"/>
    <col min="3081" max="3081" width="18" style="55" customWidth="1"/>
    <col min="3082" max="3328" width="11.42578125" style="55"/>
    <col min="3329" max="3329" width="67" style="55" customWidth="1"/>
    <col min="3330" max="3330" width="19" style="55" customWidth="1"/>
    <col min="3331" max="3331" width="1.28515625" style="55" customWidth="1"/>
    <col min="3332" max="3332" width="17.42578125" style="55" customWidth="1"/>
    <col min="3333" max="3333" width="20.7109375" style="55" customWidth="1"/>
    <col min="3334" max="3334" width="1.7109375" style="55" customWidth="1"/>
    <col min="3335" max="3335" width="1.28515625" style="55" customWidth="1"/>
    <col min="3336" max="3336" width="16.7109375" style="55" customWidth="1"/>
    <col min="3337" max="3337" width="18" style="55" customWidth="1"/>
    <col min="3338" max="3584" width="11.42578125" style="55"/>
    <col min="3585" max="3585" width="67" style="55" customWidth="1"/>
    <col min="3586" max="3586" width="19" style="55" customWidth="1"/>
    <col min="3587" max="3587" width="1.28515625" style="55" customWidth="1"/>
    <col min="3588" max="3588" width="17.42578125" style="55" customWidth="1"/>
    <col min="3589" max="3589" width="20.7109375" style="55" customWidth="1"/>
    <col min="3590" max="3590" width="1.7109375" style="55" customWidth="1"/>
    <col min="3591" max="3591" width="1.28515625" style="55" customWidth="1"/>
    <col min="3592" max="3592" width="16.7109375" style="55" customWidth="1"/>
    <col min="3593" max="3593" width="18" style="55" customWidth="1"/>
    <col min="3594" max="3840" width="11.42578125" style="55"/>
    <col min="3841" max="3841" width="67" style="55" customWidth="1"/>
    <col min="3842" max="3842" width="19" style="55" customWidth="1"/>
    <col min="3843" max="3843" width="1.28515625" style="55" customWidth="1"/>
    <col min="3844" max="3844" width="17.42578125" style="55" customWidth="1"/>
    <col min="3845" max="3845" width="20.7109375" style="55" customWidth="1"/>
    <col min="3846" max="3846" width="1.7109375" style="55" customWidth="1"/>
    <col min="3847" max="3847" width="1.28515625" style="55" customWidth="1"/>
    <col min="3848" max="3848" width="16.7109375" style="55" customWidth="1"/>
    <col min="3849" max="3849" width="18" style="55" customWidth="1"/>
    <col min="3850" max="4096" width="11.42578125" style="55"/>
    <col min="4097" max="4097" width="67" style="55" customWidth="1"/>
    <col min="4098" max="4098" width="19" style="55" customWidth="1"/>
    <col min="4099" max="4099" width="1.28515625" style="55" customWidth="1"/>
    <col min="4100" max="4100" width="17.42578125" style="55" customWidth="1"/>
    <col min="4101" max="4101" width="20.7109375" style="55" customWidth="1"/>
    <col min="4102" max="4102" width="1.7109375" style="55" customWidth="1"/>
    <col min="4103" max="4103" width="1.28515625" style="55" customWidth="1"/>
    <col min="4104" max="4104" width="16.7109375" style="55" customWidth="1"/>
    <col min="4105" max="4105" width="18" style="55" customWidth="1"/>
    <col min="4106" max="4352" width="11.42578125" style="55"/>
    <col min="4353" max="4353" width="67" style="55" customWidth="1"/>
    <col min="4354" max="4354" width="19" style="55" customWidth="1"/>
    <col min="4355" max="4355" width="1.28515625" style="55" customWidth="1"/>
    <col min="4356" max="4356" width="17.42578125" style="55" customWidth="1"/>
    <col min="4357" max="4357" width="20.7109375" style="55" customWidth="1"/>
    <col min="4358" max="4358" width="1.7109375" style="55" customWidth="1"/>
    <col min="4359" max="4359" width="1.28515625" style="55" customWidth="1"/>
    <col min="4360" max="4360" width="16.7109375" style="55" customWidth="1"/>
    <col min="4361" max="4361" width="18" style="55" customWidth="1"/>
    <col min="4362" max="4608" width="11.42578125" style="55"/>
    <col min="4609" max="4609" width="67" style="55" customWidth="1"/>
    <col min="4610" max="4610" width="19" style="55" customWidth="1"/>
    <col min="4611" max="4611" width="1.28515625" style="55" customWidth="1"/>
    <col min="4612" max="4612" width="17.42578125" style="55" customWidth="1"/>
    <col min="4613" max="4613" width="20.7109375" style="55" customWidth="1"/>
    <col min="4614" max="4614" width="1.7109375" style="55" customWidth="1"/>
    <col min="4615" max="4615" width="1.28515625" style="55" customWidth="1"/>
    <col min="4616" max="4616" width="16.7109375" style="55" customWidth="1"/>
    <col min="4617" max="4617" width="18" style="55" customWidth="1"/>
    <col min="4618" max="4864" width="11.42578125" style="55"/>
    <col min="4865" max="4865" width="67" style="55" customWidth="1"/>
    <col min="4866" max="4866" width="19" style="55" customWidth="1"/>
    <col min="4867" max="4867" width="1.28515625" style="55" customWidth="1"/>
    <col min="4868" max="4868" width="17.42578125" style="55" customWidth="1"/>
    <col min="4869" max="4869" width="20.7109375" style="55" customWidth="1"/>
    <col min="4870" max="4870" width="1.7109375" style="55" customWidth="1"/>
    <col min="4871" max="4871" width="1.28515625" style="55" customWidth="1"/>
    <col min="4872" max="4872" width="16.7109375" style="55" customWidth="1"/>
    <col min="4873" max="4873" width="18" style="55" customWidth="1"/>
    <col min="4874" max="5120" width="11.42578125" style="55"/>
    <col min="5121" max="5121" width="67" style="55" customWidth="1"/>
    <col min="5122" max="5122" width="19" style="55" customWidth="1"/>
    <col min="5123" max="5123" width="1.28515625" style="55" customWidth="1"/>
    <col min="5124" max="5124" width="17.42578125" style="55" customWidth="1"/>
    <col min="5125" max="5125" width="20.7109375" style="55" customWidth="1"/>
    <col min="5126" max="5126" width="1.7109375" style="55" customWidth="1"/>
    <col min="5127" max="5127" width="1.28515625" style="55" customWidth="1"/>
    <col min="5128" max="5128" width="16.7109375" style="55" customWidth="1"/>
    <col min="5129" max="5129" width="18" style="55" customWidth="1"/>
    <col min="5130" max="5376" width="11.42578125" style="55"/>
    <col min="5377" max="5377" width="67" style="55" customWidth="1"/>
    <col min="5378" max="5378" width="19" style="55" customWidth="1"/>
    <col min="5379" max="5379" width="1.28515625" style="55" customWidth="1"/>
    <col min="5380" max="5380" width="17.42578125" style="55" customWidth="1"/>
    <col min="5381" max="5381" width="20.7109375" style="55" customWidth="1"/>
    <col min="5382" max="5382" width="1.7109375" style="55" customWidth="1"/>
    <col min="5383" max="5383" width="1.28515625" style="55" customWidth="1"/>
    <col min="5384" max="5384" width="16.7109375" style="55" customWidth="1"/>
    <col min="5385" max="5385" width="18" style="55" customWidth="1"/>
    <col min="5386" max="5632" width="11.42578125" style="55"/>
    <col min="5633" max="5633" width="67" style="55" customWidth="1"/>
    <col min="5634" max="5634" width="19" style="55" customWidth="1"/>
    <col min="5635" max="5635" width="1.28515625" style="55" customWidth="1"/>
    <col min="5636" max="5636" width="17.42578125" style="55" customWidth="1"/>
    <col min="5637" max="5637" width="20.7109375" style="55" customWidth="1"/>
    <col min="5638" max="5638" width="1.7109375" style="55" customWidth="1"/>
    <col min="5639" max="5639" width="1.28515625" style="55" customWidth="1"/>
    <col min="5640" max="5640" width="16.7109375" style="55" customWidth="1"/>
    <col min="5641" max="5641" width="18" style="55" customWidth="1"/>
    <col min="5642" max="5888" width="11.42578125" style="55"/>
    <col min="5889" max="5889" width="67" style="55" customWidth="1"/>
    <col min="5890" max="5890" width="19" style="55" customWidth="1"/>
    <col min="5891" max="5891" width="1.28515625" style="55" customWidth="1"/>
    <col min="5892" max="5892" width="17.42578125" style="55" customWidth="1"/>
    <col min="5893" max="5893" width="20.7109375" style="55" customWidth="1"/>
    <col min="5894" max="5894" width="1.7109375" style="55" customWidth="1"/>
    <col min="5895" max="5895" width="1.28515625" style="55" customWidth="1"/>
    <col min="5896" max="5896" width="16.7109375" style="55" customWidth="1"/>
    <col min="5897" max="5897" width="18" style="55" customWidth="1"/>
    <col min="5898" max="6144" width="11.42578125" style="55"/>
    <col min="6145" max="6145" width="67" style="55" customWidth="1"/>
    <col min="6146" max="6146" width="19" style="55" customWidth="1"/>
    <col min="6147" max="6147" width="1.28515625" style="55" customWidth="1"/>
    <col min="6148" max="6148" width="17.42578125" style="55" customWidth="1"/>
    <col min="6149" max="6149" width="20.7109375" style="55" customWidth="1"/>
    <col min="6150" max="6150" width="1.7109375" style="55" customWidth="1"/>
    <col min="6151" max="6151" width="1.28515625" style="55" customWidth="1"/>
    <col min="6152" max="6152" width="16.7109375" style="55" customWidth="1"/>
    <col min="6153" max="6153" width="18" style="55" customWidth="1"/>
    <col min="6154" max="6400" width="11.42578125" style="55"/>
    <col min="6401" max="6401" width="67" style="55" customWidth="1"/>
    <col min="6402" max="6402" width="19" style="55" customWidth="1"/>
    <col min="6403" max="6403" width="1.28515625" style="55" customWidth="1"/>
    <col min="6404" max="6404" width="17.42578125" style="55" customWidth="1"/>
    <col min="6405" max="6405" width="20.7109375" style="55" customWidth="1"/>
    <col min="6406" max="6406" width="1.7109375" style="55" customWidth="1"/>
    <col min="6407" max="6407" width="1.28515625" style="55" customWidth="1"/>
    <col min="6408" max="6408" width="16.7109375" style="55" customWidth="1"/>
    <col min="6409" max="6409" width="18" style="55" customWidth="1"/>
    <col min="6410" max="6656" width="11.42578125" style="55"/>
    <col min="6657" max="6657" width="67" style="55" customWidth="1"/>
    <col min="6658" max="6658" width="19" style="55" customWidth="1"/>
    <col min="6659" max="6659" width="1.28515625" style="55" customWidth="1"/>
    <col min="6660" max="6660" width="17.42578125" style="55" customWidth="1"/>
    <col min="6661" max="6661" width="20.7109375" style="55" customWidth="1"/>
    <col min="6662" max="6662" width="1.7109375" style="55" customWidth="1"/>
    <col min="6663" max="6663" width="1.28515625" style="55" customWidth="1"/>
    <col min="6664" max="6664" width="16.7109375" style="55" customWidth="1"/>
    <col min="6665" max="6665" width="18" style="55" customWidth="1"/>
    <col min="6666" max="6912" width="11.42578125" style="55"/>
    <col min="6913" max="6913" width="67" style="55" customWidth="1"/>
    <col min="6914" max="6914" width="19" style="55" customWidth="1"/>
    <col min="6915" max="6915" width="1.28515625" style="55" customWidth="1"/>
    <col min="6916" max="6916" width="17.42578125" style="55" customWidth="1"/>
    <col min="6917" max="6917" width="20.7109375" style="55" customWidth="1"/>
    <col min="6918" max="6918" width="1.7109375" style="55" customWidth="1"/>
    <col min="6919" max="6919" width="1.28515625" style="55" customWidth="1"/>
    <col min="6920" max="6920" width="16.7109375" style="55" customWidth="1"/>
    <col min="6921" max="6921" width="18" style="55" customWidth="1"/>
    <col min="6922" max="7168" width="11.42578125" style="55"/>
    <col min="7169" max="7169" width="67" style="55" customWidth="1"/>
    <col min="7170" max="7170" width="19" style="55" customWidth="1"/>
    <col min="7171" max="7171" width="1.28515625" style="55" customWidth="1"/>
    <col min="7172" max="7172" width="17.42578125" style="55" customWidth="1"/>
    <col min="7173" max="7173" width="20.7109375" style="55" customWidth="1"/>
    <col min="7174" max="7174" width="1.7109375" style="55" customWidth="1"/>
    <col min="7175" max="7175" width="1.28515625" style="55" customWidth="1"/>
    <col min="7176" max="7176" width="16.7109375" style="55" customWidth="1"/>
    <col min="7177" max="7177" width="18" style="55" customWidth="1"/>
    <col min="7178" max="7424" width="11.42578125" style="55"/>
    <col min="7425" max="7425" width="67" style="55" customWidth="1"/>
    <col min="7426" max="7426" width="19" style="55" customWidth="1"/>
    <col min="7427" max="7427" width="1.28515625" style="55" customWidth="1"/>
    <col min="7428" max="7428" width="17.42578125" style="55" customWidth="1"/>
    <col min="7429" max="7429" width="20.7109375" style="55" customWidth="1"/>
    <col min="7430" max="7430" width="1.7109375" style="55" customWidth="1"/>
    <col min="7431" max="7431" width="1.28515625" style="55" customWidth="1"/>
    <col min="7432" max="7432" width="16.7109375" style="55" customWidth="1"/>
    <col min="7433" max="7433" width="18" style="55" customWidth="1"/>
    <col min="7434" max="7680" width="11.42578125" style="55"/>
    <col min="7681" max="7681" width="67" style="55" customWidth="1"/>
    <col min="7682" max="7682" width="19" style="55" customWidth="1"/>
    <col min="7683" max="7683" width="1.28515625" style="55" customWidth="1"/>
    <col min="7684" max="7684" width="17.42578125" style="55" customWidth="1"/>
    <col min="7685" max="7685" width="20.7109375" style="55" customWidth="1"/>
    <col min="7686" max="7686" width="1.7109375" style="55" customWidth="1"/>
    <col min="7687" max="7687" width="1.28515625" style="55" customWidth="1"/>
    <col min="7688" max="7688" width="16.7109375" style="55" customWidth="1"/>
    <col min="7689" max="7689" width="18" style="55" customWidth="1"/>
    <col min="7690" max="7936" width="11.42578125" style="55"/>
    <col min="7937" max="7937" width="67" style="55" customWidth="1"/>
    <col min="7938" max="7938" width="19" style="55" customWidth="1"/>
    <col min="7939" max="7939" width="1.28515625" style="55" customWidth="1"/>
    <col min="7940" max="7940" width="17.42578125" style="55" customWidth="1"/>
    <col min="7941" max="7941" width="20.7109375" style="55" customWidth="1"/>
    <col min="7942" max="7942" width="1.7109375" style="55" customWidth="1"/>
    <col min="7943" max="7943" width="1.28515625" style="55" customWidth="1"/>
    <col min="7944" max="7944" width="16.7109375" style="55" customWidth="1"/>
    <col min="7945" max="7945" width="18" style="55" customWidth="1"/>
    <col min="7946" max="8192" width="11.42578125" style="55"/>
    <col min="8193" max="8193" width="67" style="55" customWidth="1"/>
    <col min="8194" max="8194" width="19" style="55" customWidth="1"/>
    <col min="8195" max="8195" width="1.28515625" style="55" customWidth="1"/>
    <col min="8196" max="8196" width="17.42578125" style="55" customWidth="1"/>
    <col min="8197" max="8197" width="20.7109375" style="55" customWidth="1"/>
    <col min="8198" max="8198" width="1.7109375" style="55" customWidth="1"/>
    <col min="8199" max="8199" width="1.28515625" style="55" customWidth="1"/>
    <col min="8200" max="8200" width="16.7109375" style="55" customWidth="1"/>
    <col min="8201" max="8201" width="18" style="55" customWidth="1"/>
    <col min="8202" max="8448" width="11.42578125" style="55"/>
    <col min="8449" max="8449" width="67" style="55" customWidth="1"/>
    <col min="8450" max="8450" width="19" style="55" customWidth="1"/>
    <col min="8451" max="8451" width="1.28515625" style="55" customWidth="1"/>
    <col min="8452" max="8452" width="17.42578125" style="55" customWidth="1"/>
    <col min="8453" max="8453" width="20.7109375" style="55" customWidth="1"/>
    <col min="8454" max="8454" width="1.7109375" style="55" customWidth="1"/>
    <col min="8455" max="8455" width="1.28515625" style="55" customWidth="1"/>
    <col min="8456" max="8456" width="16.7109375" style="55" customWidth="1"/>
    <col min="8457" max="8457" width="18" style="55" customWidth="1"/>
    <col min="8458" max="8704" width="11.42578125" style="55"/>
    <col min="8705" max="8705" width="67" style="55" customWidth="1"/>
    <col min="8706" max="8706" width="19" style="55" customWidth="1"/>
    <col min="8707" max="8707" width="1.28515625" style="55" customWidth="1"/>
    <col min="8708" max="8708" width="17.42578125" style="55" customWidth="1"/>
    <col min="8709" max="8709" width="20.7109375" style="55" customWidth="1"/>
    <col min="8710" max="8710" width="1.7109375" style="55" customWidth="1"/>
    <col min="8711" max="8711" width="1.28515625" style="55" customWidth="1"/>
    <col min="8712" max="8712" width="16.7109375" style="55" customWidth="1"/>
    <col min="8713" max="8713" width="18" style="55" customWidth="1"/>
    <col min="8714" max="8960" width="11.42578125" style="55"/>
    <col min="8961" max="8961" width="67" style="55" customWidth="1"/>
    <col min="8962" max="8962" width="19" style="55" customWidth="1"/>
    <col min="8963" max="8963" width="1.28515625" style="55" customWidth="1"/>
    <col min="8964" max="8964" width="17.42578125" style="55" customWidth="1"/>
    <col min="8965" max="8965" width="20.7109375" style="55" customWidth="1"/>
    <col min="8966" max="8966" width="1.7109375" style="55" customWidth="1"/>
    <col min="8967" max="8967" width="1.28515625" style="55" customWidth="1"/>
    <col min="8968" max="8968" width="16.7109375" style="55" customWidth="1"/>
    <col min="8969" max="8969" width="18" style="55" customWidth="1"/>
    <col min="8970" max="9216" width="11.42578125" style="55"/>
    <col min="9217" max="9217" width="67" style="55" customWidth="1"/>
    <col min="9218" max="9218" width="19" style="55" customWidth="1"/>
    <col min="9219" max="9219" width="1.28515625" style="55" customWidth="1"/>
    <col min="9220" max="9220" width="17.42578125" style="55" customWidth="1"/>
    <col min="9221" max="9221" width="20.7109375" style="55" customWidth="1"/>
    <col min="9222" max="9222" width="1.7109375" style="55" customWidth="1"/>
    <col min="9223" max="9223" width="1.28515625" style="55" customWidth="1"/>
    <col min="9224" max="9224" width="16.7109375" style="55" customWidth="1"/>
    <col min="9225" max="9225" width="18" style="55" customWidth="1"/>
    <col min="9226" max="9472" width="11.42578125" style="55"/>
    <col min="9473" max="9473" width="67" style="55" customWidth="1"/>
    <col min="9474" max="9474" width="19" style="55" customWidth="1"/>
    <col min="9475" max="9475" width="1.28515625" style="55" customWidth="1"/>
    <col min="9476" max="9476" width="17.42578125" style="55" customWidth="1"/>
    <col min="9477" max="9477" width="20.7109375" style="55" customWidth="1"/>
    <col min="9478" max="9478" width="1.7109375" style="55" customWidth="1"/>
    <col min="9479" max="9479" width="1.28515625" style="55" customWidth="1"/>
    <col min="9480" max="9480" width="16.7109375" style="55" customWidth="1"/>
    <col min="9481" max="9481" width="18" style="55" customWidth="1"/>
    <col min="9482" max="9728" width="11.42578125" style="55"/>
    <col min="9729" max="9729" width="67" style="55" customWidth="1"/>
    <col min="9730" max="9730" width="19" style="55" customWidth="1"/>
    <col min="9731" max="9731" width="1.28515625" style="55" customWidth="1"/>
    <col min="9732" max="9732" width="17.42578125" style="55" customWidth="1"/>
    <col min="9733" max="9733" width="20.7109375" style="55" customWidth="1"/>
    <col min="9734" max="9734" width="1.7109375" style="55" customWidth="1"/>
    <col min="9735" max="9735" width="1.28515625" style="55" customWidth="1"/>
    <col min="9736" max="9736" width="16.7109375" style="55" customWidth="1"/>
    <col min="9737" max="9737" width="18" style="55" customWidth="1"/>
    <col min="9738" max="9984" width="11.42578125" style="55"/>
    <col min="9985" max="9985" width="67" style="55" customWidth="1"/>
    <col min="9986" max="9986" width="19" style="55" customWidth="1"/>
    <col min="9987" max="9987" width="1.28515625" style="55" customWidth="1"/>
    <col min="9988" max="9988" width="17.42578125" style="55" customWidth="1"/>
    <col min="9989" max="9989" width="20.7109375" style="55" customWidth="1"/>
    <col min="9990" max="9990" width="1.7109375" style="55" customWidth="1"/>
    <col min="9991" max="9991" width="1.28515625" style="55" customWidth="1"/>
    <col min="9992" max="9992" width="16.7109375" style="55" customWidth="1"/>
    <col min="9993" max="9993" width="18" style="55" customWidth="1"/>
    <col min="9994" max="10240" width="11.42578125" style="55"/>
    <col min="10241" max="10241" width="67" style="55" customWidth="1"/>
    <col min="10242" max="10242" width="19" style="55" customWidth="1"/>
    <col min="10243" max="10243" width="1.28515625" style="55" customWidth="1"/>
    <col min="10244" max="10244" width="17.42578125" style="55" customWidth="1"/>
    <col min="10245" max="10245" width="20.7109375" style="55" customWidth="1"/>
    <col min="10246" max="10246" width="1.7109375" style="55" customWidth="1"/>
    <col min="10247" max="10247" width="1.28515625" style="55" customWidth="1"/>
    <col min="10248" max="10248" width="16.7109375" style="55" customWidth="1"/>
    <col min="10249" max="10249" width="18" style="55" customWidth="1"/>
    <col min="10250" max="10496" width="11.42578125" style="55"/>
    <col min="10497" max="10497" width="67" style="55" customWidth="1"/>
    <col min="10498" max="10498" width="19" style="55" customWidth="1"/>
    <col min="10499" max="10499" width="1.28515625" style="55" customWidth="1"/>
    <col min="10500" max="10500" width="17.42578125" style="55" customWidth="1"/>
    <col min="10501" max="10501" width="20.7109375" style="55" customWidth="1"/>
    <col min="10502" max="10502" width="1.7109375" style="55" customWidth="1"/>
    <col min="10503" max="10503" width="1.28515625" style="55" customWidth="1"/>
    <col min="10504" max="10504" width="16.7109375" style="55" customWidth="1"/>
    <col min="10505" max="10505" width="18" style="55" customWidth="1"/>
    <col min="10506" max="10752" width="11.42578125" style="55"/>
    <col min="10753" max="10753" width="67" style="55" customWidth="1"/>
    <col min="10754" max="10754" width="19" style="55" customWidth="1"/>
    <col min="10755" max="10755" width="1.28515625" style="55" customWidth="1"/>
    <col min="10756" max="10756" width="17.42578125" style="55" customWidth="1"/>
    <col min="10757" max="10757" width="20.7109375" style="55" customWidth="1"/>
    <col min="10758" max="10758" width="1.7109375" style="55" customWidth="1"/>
    <col min="10759" max="10759" width="1.28515625" style="55" customWidth="1"/>
    <col min="10760" max="10760" width="16.7109375" style="55" customWidth="1"/>
    <col min="10761" max="10761" width="18" style="55" customWidth="1"/>
    <col min="10762" max="11008" width="11.42578125" style="55"/>
    <col min="11009" max="11009" width="67" style="55" customWidth="1"/>
    <col min="11010" max="11010" width="19" style="55" customWidth="1"/>
    <col min="11011" max="11011" width="1.28515625" style="55" customWidth="1"/>
    <col min="11012" max="11012" width="17.42578125" style="55" customWidth="1"/>
    <col min="11013" max="11013" width="20.7109375" style="55" customWidth="1"/>
    <col min="11014" max="11014" width="1.7109375" style="55" customWidth="1"/>
    <col min="11015" max="11015" width="1.28515625" style="55" customWidth="1"/>
    <col min="11016" max="11016" width="16.7109375" style="55" customWidth="1"/>
    <col min="11017" max="11017" width="18" style="55" customWidth="1"/>
    <col min="11018" max="11264" width="11.42578125" style="55"/>
    <col min="11265" max="11265" width="67" style="55" customWidth="1"/>
    <col min="11266" max="11266" width="19" style="55" customWidth="1"/>
    <col min="11267" max="11267" width="1.28515625" style="55" customWidth="1"/>
    <col min="11268" max="11268" width="17.42578125" style="55" customWidth="1"/>
    <col min="11269" max="11269" width="20.7109375" style="55" customWidth="1"/>
    <col min="11270" max="11270" width="1.7109375" style="55" customWidth="1"/>
    <col min="11271" max="11271" width="1.28515625" style="55" customWidth="1"/>
    <col min="11272" max="11272" width="16.7109375" style="55" customWidth="1"/>
    <col min="11273" max="11273" width="18" style="55" customWidth="1"/>
    <col min="11274" max="11520" width="11.42578125" style="55"/>
    <col min="11521" max="11521" width="67" style="55" customWidth="1"/>
    <col min="11522" max="11522" width="19" style="55" customWidth="1"/>
    <col min="11523" max="11523" width="1.28515625" style="55" customWidth="1"/>
    <col min="11524" max="11524" width="17.42578125" style="55" customWidth="1"/>
    <col min="11525" max="11525" width="20.7109375" style="55" customWidth="1"/>
    <col min="11526" max="11526" width="1.7109375" style="55" customWidth="1"/>
    <col min="11527" max="11527" width="1.28515625" style="55" customWidth="1"/>
    <col min="11528" max="11528" width="16.7109375" style="55" customWidth="1"/>
    <col min="11529" max="11529" width="18" style="55" customWidth="1"/>
    <col min="11530" max="11776" width="11.42578125" style="55"/>
    <col min="11777" max="11777" width="67" style="55" customWidth="1"/>
    <col min="11778" max="11778" width="19" style="55" customWidth="1"/>
    <col min="11779" max="11779" width="1.28515625" style="55" customWidth="1"/>
    <col min="11780" max="11780" width="17.42578125" style="55" customWidth="1"/>
    <col min="11781" max="11781" width="20.7109375" style="55" customWidth="1"/>
    <col min="11782" max="11782" width="1.7109375" style="55" customWidth="1"/>
    <col min="11783" max="11783" width="1.28515625" style="55" customWidth="1"/>
    <col min="11784" max="11784" width="16.7109375" style="55" customWidth="1"/>
    <col min="11785" max="11785" width="18" style="55" customWidth="1"/>
    <col min="11786" max="12032" width="11.42578125" style="55"/>
    <col min="12033" max="12033" width="67" style="55" customWidth="1"/>
    <col min="12034" max="12034" width="19" style="55" customWidth="1"/>
    <col min="12035" max="12035" width="1.28515625" style="55" customWidth="1"/>
    <col min="12036" max="12036" width="17.42578125" style="55" customWidth="1"/>
    <col min="12037" max="12037" width="20.7109375" style="55" customWidth="1"/>
    <col min="12038" max="12038" width="1.7109375" style="55" customWidth="1"/>
    <col min="12039" max="12039" width="1.28515625" style="55" customWidth="1"/>
    <col min="12040" max="12040" width="16.7109375" style="55" customWidth="1"/>
    <col min="12041" max="12041" width="18" style="55" customWidth="1"/>
    <col min="12042" max="12288" width="11.42578125" style="55"/>
    <col min="12289" max="12289" width="67" style="55" customWidth="1"/>
    <col min="12290" max="12290" width="19" style="55" customWidth="1"/>
    <col min="12291" max="12291" width="1.28515625" style="55" customWidth="1"/>
    <col min="12292" max="12292" width="17.42578125" style="55" customWidth="1"/>
    <col min="12293" max="12293" width="20.7109375" style="55" customWidth="1"/>
    <col min="12294" max="12294" width="1.7109375" style="55" customWidth="1"/>
    <col min="12295" max="12295" width="1.28515625" style="55" customWidth="1"/>
    <col min="12296" max="12296" width="16.7109375" style="55" customWidth="1"/>
    <col min="12297" max="12297" width="18" style="55" customWidth="1"/>
    <col min="12298" max="12544" width="11.42578125" style="55"/>
    <col min="12545" max="12545" width="67" style="55" customWidth="1"/>
    <col min="12546" max="12546" width="19" style="55" customWidth="1"/>
    <col min="12547" max="12547" width="1.28515625" style="55" customWidth="1"/>
    <col min="12548" max="12548" width="17.42578125" style="55" customWidth="1"/>
    <col min="12549" max="12549" width="20.7109375" style="55" customWidth="1"/>
    <col min="12550" max="12550" width="1.7109375" style="55" customWidth="1"/>
    <col min="12551" max="12551" width="1.28515625" style="55" customWidth="1"/>
    <col min="12552" max="12552" width="16.7109375" style="55" customWidth="1"/>
    <col min="12553" max="12553" width="18" style="55" customWidth="1"/>
    <col min="12554" max="12800" width="11.42578125" style="55"/>
    <col min="12801" max="12801" width="67" style="55" customWidth="1"/>
    <col min="12802" max="12802" width="19" style="55" customWidth="1"/>
    <col min="12803" max="12803" width="1.28515625" style="55" customWidth="1"/>
    <col min="12804" max="12804" width="17.42578125" style="55" customWidth="1"/>
    <col min="12805" max="12805" width="20.7109375" style="55" customWidth="1"/>
    <col min="12806" max="12806" width="1.7109375" style="55" customWidth="1"/>
    <col min="12807" max="12807" width="1.28515625" style="55" customWidth="1"/>
    <col min="12808" max="12808" width="16.7109375" style="55" customWidth="1"/>
    <col min="12809" max="12809" width="18" style="55" customWidth="1"/>
    <col min="12810" max="13056" width="11.42578125" style="55"/>
    <col min="13057" max="13057" width="67" style="55" customWidth="1"/>
    <col min="13058" max="13058" width="19" style="55" customWidth="1"/>
    <col min="13059" max="13059" width="1.28515625" style="55" customWidth="1"/>
    <col min="13060" max="13060" width="17.42578125" style="55" customWidth="1"/>
    <col min="13061" max="13061" width="20.7109375" style="55" customWidth="1"/>
    <col min="13062" max="13062" width="1.7109375" style="55" customWidth="1"/>
    <col min="13063" max="13063" width="1.28515625" style="55" customWidth="1"/>
    <col min="13064" max="13064" width="16.7109375" style="55" customWidth="1"/>
    <col min="13065" max="13065" width="18" style="55" customWidth="1"/>
    <col min="13066" max="13312" width="11.42578125" style="55"/>
    <col min="13313" max="13313" width="67" style="55" customWidth="1"/>
    <col min="13314" max="13314" width="19" style="55" customWidth="1"/>
    <col min="13315" max="13315" width="1.28515625" style="55" customWidth="1"/>
    <col min="13316" max="13316" width="17.42578125" style="55" customWidth="1"/>
    <col min="13317" max="13317" width="20.7109375" style="55" customWidth="1"/>
    <col min="13318" max="13318" width="1.7109375" style="55" customWidth="1"/>
    <col min="13319" max="13319" width="1.28515625" style="55" customWidth="1"/>
    <col min="13320" max="13320" width="16.7109375" style="55" customWidth="1"/>
    <col min="13321" max="13321" width="18" style="55" customWidth="1"/>
    <col min="13322" max="13568" width="11.42578125" style="55"/>
    <col min="13569" max="13569" width="67" style="55" customWidth="1"/>
    <col min="13570" max="13570" width="19" style="55" customWidth="1"/>
    <col min="13571" max="13571" width="1.28515625" style="55" customWidth="1"/>
    <col min="13572" max="13572" width="17.42578125" style="55" customWidth="1"/>
    <col min="13573" max="13573" width="20.7109375" style="55" customWidth="1"/>
    <col min="13574" max="13574" width="1.7109375" style="55" customWidth="1"/>
    <col min="13575" max="13575" width="1.28515625" style="55" customWidth="1"/>
    <col min="13576" max="13576" width="16.7109375" style="55" customWidth="1"/>
    <col min="13577" max="13577" width="18" style="55" customWidth="1"/>
    <col min="13578" max="13824" width="11.42578125" style="55"/>
    <col min="13825" max="13825" width="67" style="55" customWidth="1"/>
    <col min="13826" max="13826" width="19" style="55" customWidth="1"/>
    <col min="13827" max="13827" width="1.28515625" style="55" customWidth="1"/>
    <col min="13828" max="13828" width="17.42578125" style="55" customWidth="1"/>
    <col min="13829" max="13829" width="20.7109375" style="55" customWidth="1"/>
    <col min="13830" max="13830" width="1.7109375" style="55" customWidth="1"/>
    <col min="13831" max="13831" width="1.28515625" style="55" customWidth="1"/>
    <col min="13832" max="13832" width="16.7109375" style="55" customWidth="1"/>
    <col min="13833" max="13833" width="18" style="55" customWidth="1"/>
    <col min="13834" max="14080" width="11.42578125" style="55"/>
    <col min="14081" max="14081" width="67" style="55" customWidth="1"/>
    <col min="14082" max="14082" width="19" style="55" customWidth="1"/>
    <col min="14083" max="14083" width="1.28515625" style="55" customWidth="1"/>
    <col min="14084" max="14084" width="17.42578125" style="55" customWidth="1"/>
    <col min="14085" max="14085" width="20.7109375" style="55" customWidth="1"/>
    <col min="14086" max="14086" width="1.7109375" style="55" customWidth="1"/>
    <col min="14087" max="14087" width="1.28515625" style="55" customWidth="1"/>
    <col min="14088" max="14088" width="16.7109375" style="55" customWidth="1"/>
    <col min="14089" max="14089" width="18" style="55" customWidth="1"/>
    <col min="14090" max="14336" width="11.42578125" style="55"/>
    <col min="14337" max="14337" width="67" style="55" customWidth="1"/>
    <col min="14338" max="14338" width="19" style="55" customWidth="1"/>
    <col min="14339" max="14339" width="1.28515625" style="55" customWidth="1"/>
    <col min="14340" max="14340" width="17.42578125" style="55" customWidth="1"/>
    <col min="14341" max="14341" width="20.7109375" style="55" customWidth="1"/>
    <col min="14342" max="14342" width="1.7109375" style="55" customWidth="1"/>
    <col min="14343" max="14343" width="1.28515625" style="55" customWidth="1"/>
    <col min="14344" max="14344" width="16.7109375" style="55" customWidth="1"/>
    <col min="14345" max="14345" width="18" style="55" customWidth="1"/>
    <col min="14346" max="14592" width="11.42578125" style="55"/>
    <col min="14593" max="14593" width="67" style="55" customWidth="1"/>
    <col min="14594" max="14594" width="19" style="55" customWidth="1"/>
    <col min="14595" max="14595" width="1.28515625" style="55" customWidth="1"/>
    <col min="14596" max="14596" width="17.42578125" style="55" customWidth="1"/>
    <col min="14597" max="14597" width="20.7109375" style="55" customWidth="1"/>
    <col min="14598" max="14598" width="1.7109375" style="55" customWidth="1"/>
    <col min="14599" max="14599" width="1.28515625" style="55" customWidth="1"/>
    <col min="14600" max="14600" width="16.7109375" style="55" customWidth="1"/>
    <col min="14601" max="14601" width="18" style="55" customWidth="1"/>
    <col min="14602" max="14848" width="11.42578125" style="55"/>
    <col min="14849" max="14849" width="67" style="55" customWidth="1"/>
    <col min="14850" max="14850" width="19" style="55" customWidth="1"/>
    <col min="14851" max="14851" width="1.28515625" style="55" customWidth="1"/>
    <col min="14852" max="14852" width="17.42578125" style="55" customWidth="1"/>
    <col min="14853" max="14853" width="20.7109375" style="55" customWidth="1"/>
    <col min="14854" max="14854" width="1.7109375" style="55" customWidth="1"/>
    <col min="14855" max="14855" width="1.28515625" style="55" customWidth="1"/>
    <col min="14856" max="14856" width="16.7109375" style="55" customWidth="1"/>
    <col min="14857" max="14857" width="18" style="55" customWidth="1"/>
    <col min="14858" max="15104" width="11.42578125" style="55"/>
    <col min="15105" max="15105" width="67" style="55" customWidth="1"/>
    <col min="15106" max="15106" width="19" style="55" customWidth="1"/>
    <col min="15107" max="15107" width="1.28515625" style="55" customWidth="1"/>
    <col min="15108" max="15108" width="17.42578125" style="55" customWidth="1"/>
    <col min="15109" max="15109" width="20.7109375" style="55" customWidth="1"/>
    <col min="15110" max="15110" width="1.7109375" style="55" customWidth="1"/>
    <col min="15111" max="15111" width="1.28515625" style="55" customWidth="1"/>
    <col min="15112" max="15112" width="16.7109375" style="55" customWidth="1"/>
    <col min="15113" max="15113" width="18" style="55" customWidth="1"/>
    <col min="15114" max="15360" width="11.42578125" style="55"/>
    <col min="15361" max="15361" width="67" style="55" customWidth="1"/>
    <col min="15362" max="15362" width="19" style="55" customWidth="1"/>
    <col min="15363" max="15363" width="1.28515625" style="55" customWidth="1"/>
    <col min="15364" max="15364" width="17.42578125" style="55" customWidth="1"/>
    <col min="15365" max="15365" width="20.7109375" style="55" customWidth="1"/>
    <col min="15366" max="15366" width="1.7109375" style="55" customWidth="1"/>
    <col min="15367" max="15367" width="1.28515625" style="55" customWidth="1"/>
    <col min="15368" max="15368" width="16.7109375" style="55" customWidth="1"/>
    <col min="15369" max="15369" width="18" style="55" customWidth="1"/>
    <col min="15370" max="15616" width="11.42578125" style="55"/>
    <col min="15617" max="15617" width="67" style="55" customWidth="1"/>
    <col min="15618" max="15618" width="19" style="55" customWidth="1"/>
    <col min="15619" max="15619" width="1.28515625" style="55" customWidth="1"/>
    <col min="15620" max="15620" width="17.42578125" style="55" customWidth="1"/>
    <col min="15621" max="15621" width="20.7109375" style="55" customWidth="1"/>
    <col min="15622" max="15622" width="1.7109375" style="55" customWidth="1"/>
    <col min="15623" max="15623" width="1.28515625" style="55" customWidth="1"/>
    <col min="15624" max="15624" width="16.7109375" style="55" customWidth="1"/>
    <col min="15625" max="15625" width="18" style="55" customWidth="1"/>
    <col min="15626" max="15872" width="11.42578125" style="55"/>
    <col min="15873" max="15873" width="67" style="55" customWidth="1"/>
    <col min="15874" max="15874" width="19" style="55" customWidth="1"/>
    <col min="15875" max="15875" width="1.28515625" style="55" customWidth="1"/>
    <col min="15876" max="15876" width="17.42578125" style="55" customWidth="1"/>
    <col min="15877" max="15877" width="20.7109375" style="55" customWidth="1"/>
    <col min="15878" max="15878" width="1.7109375" style="55" customWidth="1"/>
    <col min="15879" max="15879" width="1.28515625" style="55" customWidth="1"/>
    <col min="15880" max="15880" width="16.7109375" style="55" customWidth="1"/>
    <col min="15881" max="15881" width="18" style="55" customWidth="1"/>
    <col min="15882" max="16128" width="11.42578125" style="55"/>
    <col min="16129" max="16129" width="67" style="55" customWidth="1"/>
    <col min="16130" max="16130" width="19" style="55" customWidth="1"/>
    <col min="16131" max="16131" width="1.28515625" style="55" customWidth="1"/>
    <col min="16132" max="16132" width="17.42578125" style="55" customWidth="1"/>
    <col min="16133" max="16133" width="20.7109375" style="55" customWidth="1"/>
    <col min="16134" max="16134" width="1.7109375" style="55" customWidth="1"/>
    <col min="16135" max="16135" width="1.28515625" style="55" customWidth="1"/>
    <col min="16136" max="16136" width="16.7109375" style="55" customWidth="1"/>
    <col min="16137" max="16137" width="18" style="55" customWidth="1"/>
    <col min="16138" max="16384" width="11.42578125" style="55"/>
  </cols>
  <sheetData>
    <row r="1" spans="1:9" x14ac:dyDescent="0.25">
      <c r="H1" s="164" t="s">
        <v>456</v>
      </c>
      <c r="I1" s="165"/>
    </row>
    <row r="2" spans="1:9" s="85" customFormat="1" ht="22.5" customHeight="1" x14ac:dyDescent="0.25">
      <c r="A2" s="56" t="s">
        <v>376</v>
      </c>
      <c r="B2" s="56" t="s">
        <v>442</v>
      </c>
      <c r="C2" s="66"/>
      <c r="D2" s="66"/>
      <c r="E2" s="67" t="s">
        <v>476</v>
      </c>
      <c r="F2" s="66"/>
      <c r="G2" s="66"/>
      <c r="H2" s="84" t="s">
        <v>457</v>
      </c>
      <c r="I2" s="84" t="s">
        <v>458</v>
      </c>
    </row>
    <row r="3" spans="1:9" x14ac:dyDescent="0.25">
      <c r="E3" s="68"/>
    </row>
    <row r="4" spans="1:9" ht="31.5" x14ac:dyDescent="0.25">
      <c r="A4" s="57" t="s">
        <v>377</v>
      </c>
      <c r="E4" s="69"/>
    </row>
    <row r="5" spans="1:9" x14ac:dyDescent="0.25">
      <c r="A5" s="58" t="s">
        <v>378</v>
      </c>
      <c r="B5" s="58" t="s">
        <v>444</v>
      </c>
      <c r="E5" s="70">
        <v>130700000</v>
      </c>
      <c r="H5" s="62" t="s">
        <v>459</v>
      </c>
      <c r="I5" s="62" t="s">
        <v>460</v>
      </c>
    </row>
    <row r="6" spans="1:9" ht="31.5" x14ac:dyDescent="0.25">
      <c r="A6" s="58" t="s">
        <v>379</v>
      </c>
      <c r="B6" s="58" t="s">
        <v>444</v>
      </c>
      <c r="E6" s="70">
        <v>17300000</v>
      </c>
      <c r="H6" s="62" t="s">
        <v>459</v>
      </c>
      <c r="I6" s="62" t="s">
        <v>460</v>
      </c>
    </row>
    <row r="7" spans="1:9" x14ac:dyDescent="0.25">
      <c r="A7" s="58" t="s">
        <v>380</v>
      </c>
      <c r="B7" s="58" t="s">
        <v>444</v>
      </c>
      <c r="E7" s="70"/>
      <c r="H7" s="62"/>
      <c r="I7" s="62"/>
    </row>
    <row r="8" spans="1:9" x14ac:dyDescent="0.25">
      <c r="A8" s="58" t="s">
        <v>381</v>
      </c>
      <c r="B8" s="58" t="s">
        <v>444</v>
      </c>
      <c r="E8" s="70">
        <v>51000000</v>
      </c>
      <c r="H8" s="62" t="s">
        <v>459</v>
      </c>
      <c r="I8" s="62" t="s">
        <v>460</v>
      </c>
    </row>
    <row r="9" spans="1:9" x14ac:dyDescent="0.25">
      <c r="A9" s="58" t="s">
        <v>382</v>
      </c>
      <c r="B9" s="58" t="s">
        <v>444</v>
      </c>
      <c r="E9" s="70">
        <v>15400000</v>
      </c>
      <c r="H9" s="62"/>
      <c r="I9" s="62"/>
    </row>
    <row r="10" spans="1:9" x14ac:dyDescent="0.25">
      <c r="A10" s="58" t="s">
        <v>383</v>
      </c>
      <c r="B10" s="58" t="s">
        <v>444</v>
      </c>
      <c r="E10" s="70"/>
      <c r="H10" s="62"/>
      <c r="I10" s="62"/>
    </row>
    <row r="11" spans="1:9" x14ac:dyDescent="0.25">
      <c r="A11" s="58" t="s">
        <v>384</v>
      </c>
      <c r="B11" s="58" t="s">
        <v>444</v>
      </c>
      <c r="E11" s="70">
        <v>48500000</v>
      </c>
      <c r="H11" s="62" t="s">
        <v>459</v>
      </c>
      <c r="I11" s="62" t="s">
        <v>460</v>
      </c>
    </row>
    <row r="12" spans="1:9" x14ac:dyDescent="0.25">
      <c r="A12" s="58"/>
      <c r="B12" s="58"/>
      <c r="E12" s="59"/>
      <c r="H12" s="62" t="s">
        <v>459</v>
      </c>
      <c r="I12" s="62" t="s">
        <v>460</v>
      </c>
    </row>
    <row r="13" spans="1:9" x14ac:dyDescent="0.25">
      <c r="B13" s="71"/>
      <c r="E13" s="72">
        <f>SUM(E5:E12)</f>
        <v>262900000</v>
      </c>
    </row>
    <row r="14" spans="1:9" x14ac:dyDescent="0.25">
      <c r="B14" s="71"/>
      <c r="E14" s="68"/>
    </row>
    <row r="15" spans="1:9" ht="31.5" x14ac:dyDescent="0.25">
      <c r="A15" s="59" t="s">
        <v>385</v>
      </c>
      <c r="B15" s="71"/>
      <c r="E15" s="68"/>
    </row>
    <row r="16" spans="1:9" x14ac:dyDescent="0.25">
      <c r="A16" s="60" t="s">
        <v>386</v>
      </c>
      <c r="B16" s="89" t="s">
        <v>477</v>
      </c>
      <c r="E16" s="90">
        <v>88376474</v>
      </c>
      <c r="H16" s="62"/>
      <c r="I16" s="62" t="s">
        <v>461</v>
      </c>
    </row>
    <row r="17" spans="1:9" ht="31.5" x14ac:dyDescent="0.25">
      <c r="A17" s="61" t="s">
        <v>387</v>
      </c>
      <c r="B17" s="58" t="s">
        <v>446</v>
      </c>
      <c r="E17" s="73">
        <v>10014359</v>
      </c>
      <c r="H17" s="86"/>
      <c r="I17" s="86"/>
    </row>
    <row r="18" spans="1:9" x14ac:dyDescent="0.25">
      <c r="A18" s="61"/>
      <c r="B18" s="74"/>
      <c r="E18" s="75">
        <f>SUM(E16:E17)</f>
        <v>98390833</v>
      </c>
      <c r="H18" s="86"/>
      <c r="I18" s="86"/>
    </row>
    <row r="19" spans="1:9" x14ac:dyDescent="0.25">
      <c r="B19" s="71"/>
      <c r="E19" s="68"/>
    </row>
    <row r="20" spans="1:9" ht="31.5" x14ac:dyDescent="0.25">
      <c r="A20" s="57" t="s">
        <v>388</v>
      </c>
      <c r="B20" s="71"/>
      <c r="E20" s="68"/>
    </row>
    <row r="21" spans="1:9" ht="31.5" x14ac:dyDescent="0.25">
      <c r="A21" s="62" t="s">
        <v>478</v>
      </c>
      <c r="B21" s="89" t="s">
        <v>477</v>
      </c>
      <c r="E21" s="76">
        <v>200000000</v>
      </c>
    </row>
    <row r="22" spans="1:9" x14ac:dyDescent="0.25">
      <c r="B22" s="71"/>
      <c r="E22" s="68"/>
    </row>
    <row r="23" spans="1:9" x14ac:dyDescent="0.25">
      <c r="A23" s="60" t="s">
        <v>390</v>
      </c>
      <c r="B23" s="71"/>
      <c r="E23" s="68"/>
    </row>
    <row r="24" spans="1:9" s="71" customFormat="1" ht="63" x14ac:dyDescent="0.25">
      <c r="A24" s="58" t="s">
        <v>391</v>
      </c>
      <c r="B24" s="58" t="s">
        <v>448</v>
      </c>
      <c r="C24" s="65"/>
      <c r="D24" s="65"/>
      <c r="E24" s="70">
        <v>56038341</v>
      </c>
      <c r="F24" s="65"/>
      <c r="G24" s="65"/>
      <c r="H24" s="62" t="s">
        <v>462</v>
      </c>
      <c r="I24" s="62" t="s">
        <v>463</v>
      </c>
    </row>
    <row r="25" spans="1:9" x14ac:dyDescent="0.25">
      <c r="B25" s="71"/>
      <c r="E25" s="77">
        <f>SUM(E24:E24)</f>
        <v>56038341</v>
      </c>
    </row>
    <row r="26" spans="1:9" x14ac:dyDescent="0.25">
      <c r="B26" s="71"/>
      <c r="E26" s="78"/>
      <c r="H26" s="71"/>
    </row>
    <row r="27" spans="1:9" x14ac:dyDescent="0.25">
      <c r="A27" s="60" t="s">
        <v>392</v>
      </c>
      <c r="B27" s="71"/>
      <c r="E27" s="68"/>
    </row>
    <row r="28" spans="1:9" ht="31.5" x14ac:dyDescent="0.25">
      <c r="A28" s="58" t="s">
        <v>393</v>
      </c>
      <c r="B28" s="58"/>
      <c r="E28" s="70"/>
      <c r="H28" s="62"/>
      <c r="I28" s="62" t="s">
        <v>464</v>
      </c>
    </row>
    <row r="29" spans="1:9" s="71" customFormat="1" ht="47.25" x14ac:dyDescent="0.25">
      <c r="A29" s="58" t="s">
        <v>394</v>
      </c>
      <c r="B29" s="58"/>
      <c r="C29" s="65"/>
      <c r="D29" s="65"/>
      <c r="E29" s="70"/>
      <c r="F29" s="65"/>
      <c r="G29" s="65"/>
      <c r="H29" s="62"/>
      <c r="I29" s="62" t="s">
        <v>465</v>
      </c>
    </row>
    <row r="30" spans="1:9" s="71" customFormat="1" x14ac:dyDescent="0.25">
      <c r="A30" s="58" t="s">
        <v>395</v>
      </c>
      <c r="B30" s="58"/>
      <c r="C30" s="65"/>
      <c r="D30" s="65"/>
      <c r="E30" s="70"/>
      <c r="F30" s="65"/>
      <c r="G30" s="65"/>
      <c r="H30" s="62"/>
      <c r="I30" s="62" t="s">
        <v>466</v>
      </c>
    </row>
    <row r="31" spans="1:9" x14ac:dyDescent="0.25">
      <c r="B31" s="71"/>
      <c r="E31" s="77">
        <f>SUM(E28:E30)</f>
        <v>0</v>
      </c>
    </row>
    <row r="32" spans="1:9" x14ac:dyDescent="0.25">
      <c r="B32" s="71"/>
      <c r="E32" s="68"/>
    </row>
    <row r="33" spans="1:9" x14ac:dyDescent="0.25">
      <c r="B33" s="71"/>
      <c r="E33" s="68"/>
    </row>
    <row r="34" spans="1:9" s="71" customFormat="1" ht="31.5" x14ac:dyDescent="0.25">
      <c r="A34" s="58" t="s">
        <v>396</v>
      </c>
      <c r="B34" s="89" t="s">
        <v>479</v>
      </c>
      <c r="C34" s="78"/>
      <c r="D34" s="78"/>
      <c r="E34" s="91">
        <v>294404141</v>
      </c>
      <c r="F34" s="78"/>
      <c r="G34" s="78"/>
      <c r="H34" s="62" t="s">
        <v>467</v>
      </c>
      <c r="I34" s="62" t="s">
        <v>468</v>
      </c>
    </row>
    <row r="35" spans="1:9" s="71" customFormat="1" ht="47.25" x14ac:dyDescent="0.25">
      <c r="A35" s="58" t="s">
        <v>397</v>
      </c>
      <c r="B35" s="89" t="s">
        <v>479</v>
      </c>
      <c r="C35" s="78"/>
      <c r="D35" s="78"/>
      <c r="E35" s="91">
        <v>154928592</v>
      </c>
      <c r="F35" s="78"/>
      <c r="G35" s="78"/>
      <c r="H35" s="62"/>
      <c r="I35" s="62"/>
    </row>
    <row r="36" spans="1:9" s="71" customFormat="1" x14ac:dyDescent="0.25">
      <c r="A36" s="58" t="s">
        <v>398</v>
      </c>
      <c r="B36" s="58" t="s">
        <v>449</v>
      </c>
      <c r="C36" s="78"/>
      <c r="D36" s="78"/>
      <c r="E36" s="79">
        <v>45480000</v>
      </c>
      <c r="F36" s="78"/>
      <c r="G36" s="78"/>
      <c r="H36" s="62" t="s">
        <v>467</v>
      </c>
      <c r="I36" s="62" t="s">
        <v>469</v>
      </c>
    </row>
    <row r="37" spans="1:9" x14ac:dyDescent="0.25">
      <c r="B37" s="71"/>
      <c r="E37" s="68"/>
    </row>
    <row r="38" spans="1:9" x14ac:dyDescent="0.25">
      <c r="A38" s="63" t="s">
        <v>399</v>
      </c>
      <c r="B38" s="80"/>
      <c r="E38" s="77">
        <f>E34+E35+E36</f>
        <v>494812733</v>
      </c>
    </row>
    <row r="39" spans="1:9" x14ac:dyDescent="0.25">
      <c r="B39" s="71"/>
      <c r="E39" s="68"/>
    </row>
    <row r="40" spans="1:9" x14ac:dyDescent="0.25">
      <c r="A40" s="60" t="s">
        <v>400</v>
      </c>
      <c r="B40" s="89" t="s">
        <v>480</v>
      </c>
      <c r="E40" s="92">
        <v>1753860445</v>
      </c>
      <c r="H40" s="62" t="s">
        <v>470</v>
      </c>
      <c r="I40" s="62"/>
    </row>
    <row r="41" spans="1:9" x14ac:dyDescent="0.25">
      <c r="B41" s="71"/>
      <c r="E41" s="68"/>
    </row>
    <row r="42" spans="1:9" ht="31.5" x14ac:dyDescent="0.25">
      <c r="A42" s="60" t="s">
        <v>482</v>
      </c>
      <c r="B42" s="71"/>
      <c r="E42" s="68"/>
    </row>
    <row r="43" spans="1:9" x14ac:dyDescent="0.25">
      <c r="A43" s="58" t="s">
        <v>483</v>
      </c>
      <c r="B43" s="58" t="s">
        <v>484</v>
      </c>
      <c r="E43" s="92">
        <v>95657520</v>
      </c>
    </row>
    <row r="44" spans="1:9" x14ac:dyDescent="0.25">
      <c r="A44" s="58"/>
      <c r="B44" s="58"/>
      <c r="E44" s="68"/>
    </row>
    <row r="45" spans="1:9" x14ac:dyDescent="0.25">
      <c r="B45" s="71"/>
      <c r="E45" s="68"/>
    </row>
    <row r="46" spans="1:9" x14ac:dyDescent="0.25">
      <c r="B46" s="71"/>
      <c r="E46" s="68"/>
    </row>
    <row r="47" spans="1:9" x14ac:dyDescent="0.25">
      <c r="B47" s="71"/>
      <c r="E47" s="68"/>
    </row>
    <row r="48" spans="1:9" x14ac:dyDescent="0.25">
      <c r="B48" s="71"/>
      <c r="E48" s="68"/>
    </row>
    <row r="49" spans="1:9" ht="31.5" x14ac:dyDescent="0.25">
      <c r="A49" s="60" t="s">
        <v>401</v>
      </c>
      <c r="B49" s="71"/>
      <c r="E49" s="68"/>
    </row>
    <row r="50" spans="1:9" ht="31.5" x14ac:dyDescent="0.25">
      <c r="A50" s="58" t="s">
        <v>402</v>
      </c>
      <c r="B50" s="58" t="s">
        <v>451</v>
      </c>
      <c r="E50" s="70"/>
      <c r="H50" s="62"/>
      <c r="I50" s="62" t="s">
        <v>471</v>
      </c>
    </row>
    <row r="51" spans="1:9" ht="31.5" x14ac:dyDescent="0.25">
      <c r="A51" s="58" t="s">
        <v>403</v>
      </c>
      <c r="B51" s="58" t="s">
        <v>451</v>
      </c>
      <c r="E51" s="70"/>
      <c r="H51" s="62"/>
      <c r="I51" s="62" t="s">
        <v>471</v>
      </c>
    </row>
    <row r="52" spans="1:9" ht="31.5" x14ac:dyDescent="0.25">
      <c r="A52" s="58" t="s">
        <v>404</v>
      </c>
      <c r="B52" s="58" t="s">
        <v>451</v>
      </c>
      <c r="E52" s="70"/>
      <c r="H52" s="62"/>
      <c r="I52" s="62" t="s">
        <v>471</v>
      </c>
    </row>
    <row r="53" spans="1:9" ht="31.5" x14ac:dyDescent="0.25">
      <c r="A53" s="58" t="s">
        <v>405</v>
      </c>
      <c r="B53" s="58" t="s">
        <v>451</v>
      </c>
      <c r="E53" s="70"/>
      <c r="H53" s="62"/>
      <c r="I53" s="62" t="s">
        <v>471</v>
      </c>
    </row>
    <row r="54" spans="1:9" ht="31.5" x14ac:dyDescent="0.25">
      <c r="A54" s="58" t="s">
        <v>406</v>
      </c>
      <c r="B54" s="58" t="s">
        <v>451</v>
      </c>
      <c r="E54" s="70"/>
      <c r="H54" s="62"/>
      <c r="I54" s="62" t="s">
        <v>471</v>
      </c>
    </row>
    <row r="55" spans="1:9" ht="31.5" x14ac:dyDescent="0.25">
      <c r="A55" s="58" t="s">
        <v>407</v>
      </c>
      <c r="B55" s="58" t="s">
        <v>451</v>
      </c>
      <c r="E55" s="70"/>
      <c r="H55" s="62"/>
      <c r="I55" s="62" t="s">
        <v>471</v>
      </c>
    </row>
    <row r="56" spans="1:9" ht="31.5" x14ac:dyDescent="0.25">
      <c r="A56" s="58" t="s">
        <v>408</v>
      </c>
      <c r="B56" s="58" t="s">
        <v>451</v>
      </c>
      <c r="E56" s="70"/>
      <c r="H56" s="62"/>
      <c r="I56" s="62" t="s">
        <v>471</v>
      </c>
    </row>
    <row r="57" spans="1:9" ht="31.5" x14ac:dyDescent="0.25">
      <c r="A57" s="58" t="s">
        <v>409</v>
      </c>
      <c r="B57" s="58" t="s">
        <v>451</v>
      </c>
      <c r="E57" s="70"/>
      <c r="H57" s="62"/>
      <c r="I57" s="62" t="s">
        <v>471</v>
      </c>
    </row>
    <row r="58" spans="1:9" ht="31.5" x14ac:dyDescent="0.25">
      <c r="A58" s="58" t="s">
        <v>410</v>
      </c>
      <c r="B58" s="58" t="s">
        <v>451</v>
      </c>
      <c r="E58" s="70"/>
      <c r="H58" s="62"/>
      <c r="I58" s="62" t="s">
        <v>471</v>
      </c>
    </row>
    <row r="59" spans="1:9" ht="31.5" x14ac:dyDescent="0.25">
      <c r="A59" s="58" t="s">
        <v>411</v>
      </c>
      <c r="B59" s="58" t="s">
        <v>451</v>
      </c>
      <c r="E59" s="70"/>
      <c r="H59" s="62"/>
      <c r="I59" s="62" t="s">
        <v>471</v>
      </c>
    </row>
    <row r="60" spans="1:9" ht="31.5" x14ac:dyDescent="0.25">
      <c r="A60" s="58" t="s">
        <v>412</v>
      </c>
      <c r="B60" s="58" t="s">
        <v>451</v>
      </c>
      <c r="E60" s="70"/>
      <c r="H60" s="62"/>
      <c r="I60" s="62" t="s">
        <v>471</v>
      </c>
    </row>
    <row r="61" spans="1:9" ht="31.5" x14ac:dyDescent="0.25">
      <c r="A61" s="58" t="s">
        <v>413</v>
      </c>
      <c r="B61" s="58" t="s">
        <v>451</v>
      </c>
      <c r="E61" s="70"/>
      <c r="H61" s="62"/>
      <c r="I61" s="62" t="s">
        <v>471</v>
      </c>
    </row>
    <row r="62" spans="1:9" ht="31.5" x14ac:dyDescent="0.25">
      <c r="A62" s="58" t="s">
        <v>414</v>
      </c>
      <c r="B62" s="58" t="s">
        <v>451</v>
      </c>
      <c r="E62" s="70"/>
      <c r="H62" s="62"/>
      <c r="I62" s="62" t="s">
        <v>471</v>
      </c>
    </row>
    <row r="63" spans="1:9" ht="31.5" x14ac:dyDescent="0.25">
      <c r="A63" s="58" t="s">
        <v>415</v>
      </c>
      <c r="B63" s="58" t="s">
        <v>451</v>
      </c>
      <c r="E63" s="70"/>
      <c r="H63" s="62"/>
      <c r="I63" s="62" t="s">
        <v>471</v>
      </c>
    </row>
    <row r="64" spans="1:9" ht="31.5" x14ac:dyDescent="0.25">
      <c r="A64" s="58" t="s">
        <v>416</v>
      </c>
      <c r="B64" s="58" t="s">
        <v>451</v>
      </c>
      <c r="E64" s="70"/>
      <c r="H64" s="62"/>
      <c r="I64" s="62" t="s">
        <v>471</v>
      </c>
    </row>
    <row r="65" spans="1:9" ht="31.5" x14ac:dyDescent="0.25">
      <c r="A65" s="58" t="s">
        <v>417</v>
      </c>
      <c r="B65" s="58" t="s">
        <v>451</v>
      </c>
      <c r="E65" s="70"/>
      <c r="H65" s="62"/>
      <c r="I65" s="62" t="s">
        <v>471</v>
      </c>
    </row>
    <row r="66" spans="1:9" ht="31.5" x14ac:dyDescent="0.25">
      <c r="A66" s="58" t="s">
        <v>418</v>
      </c>
      <c r="B66" s="58" t="s">
        <v>451</v>
      </c>
      <c r="E66" s="70"/>
      <c r="H66" s="62"/>
      <c r="I66" s="62" t="s">
        <v>471</v>
      </c>
    </row>
    <row r="67" spans="1:9" ht="31.5" x14ac:dyDescent="0.25">
      <c r="A67" s="58" t="s">
        <v>419</v>
      </c>
      <c r="B67" s="58" t="s">
        <v>451</v>
      </c>
      <c r="E67" s="70"/>
      <c r="H67" s="62"/>
      <c r="I67" s="62" t="s">
        <v>471</v>
      </c>
    </row>
    <row r="68" spans="1:9" ht="31.5" x14ac:dyDescent="0.25">
      <c r="A68" s="58" t="s">
        <v>420</v>
      </c>
      <c r="B68" s="58" t="s">
        <v>451</v>
      </c>
      <c r="E68" s="70"/>
      <c r="H68" s="62"/>
      <c r="I68" s="62" t="s">
        <v>471</v>
      </c>
    </row>
    <row r="69" spans="1:9" ht="31.5" x14ac:dyDescent="0.25">
      <c r="A69" s="58" t="s">
        <v>421</v>
      </c>
      <c r="B69" s="58" t="s">
        <v>451</v>
      </c>
      <c r="E69" s="70"/>
      <c r="H69" s="62"/>
      <c r="I69" s="62" t="s">
        <v>471</v>
      </c>
    </row>
    <row r="70" spans="1:9" ht="31.5" x14ac:dyDescent="0.25">
      <c r="A70" s="58" t="s">
        <v>422</v>
      </c>
      <c r="B70" s="58" t="s">
        <v>451</v>
      </c>
      <c r="E70" s="70"/>
      <c r="H70" s="62"/>
      <c r="I70" s="62" t="s">
        <v>471</v>
      </c>
    </row>
    <row r="71" spans="1:9" ht="31.5" x14ac:dyDescent="0.25">
      <c r="A71" s="58" t="s">
        <v>423</v>
      </c>
      <c r="B71" s="58" t="s">
        <v>451</v>
      </c>
      <c r="E71" s="70"/>
      <c r="H71" s="62"/>
      <c r="I71" s="62" t="s">
        <v>471</v>
      </c>
    </row>
    <row r="72" spans="1:9" ht="31.5" x14ac:dyDescent="0.25">
      <c r="A72" s="58" t="s">
        <v>424</v>
      </c>
      <c r="B72" s="58" t="s">
        <v>451</v>
      </c>
      <c r="E72" s="70"/>
      <c r="H72" s="62"/>
      <c r="I72" s="62" t="s">
        <v>471</v>
      </c>
    </row>
    <row r="73" spans="1:9" ht="31.5" x14ac:dyDescent="0.25">
      <c r="A73" s="58" t="s">
        <v>425</v>
      </c>
      <c r="B73" s="58" t="s">
        <v>451</v>
      </c>
      <c r="E73" s="70"/>
      <c r="H73" s="62"/>
      <c r="I73" s="62" t="s">
        <v>471</v>
      </c>
    </row>
    <row r="74" spans="1:9" ht="31.5" x14ac:dyDescent="0.25">
      <c r="A74" s="58" t="s">
        <v>426</v>
      </c>
      <c r="B74" s="58" t="s">
        <v>451</v>
      </c>
      <c r="E74" s="70"/>
      <c r="H74" s="62"/>
      <c r="I74" s="62" t="s">
        <v>471</v>
      </c>
    </row>
    <row r="75" spans="1:9" ht="31.5" x14ac:dyDescent="0.25">
      <c r="A75" s="58" t="s">
        <v>427</v>
      </c>
      <c r="B75" s="58" t="s">
        <v>451</v>
      </c>
      <c r="E75" s="70"/>
      <c r="H75" s="62"/>
      <c r="I75" s="62" t="s">
        <v>471</v>
      </c>
    </row>
    <row r="76" spans="1:9" ht="31.5" x14ac:dyDescent="0.25">
      <c r="A76" s="58" t="s">
        <v>428</v>
      </c>
      <c r="B76" s="58" t="s">
        <v>451</v>
      </c>
      <c r="E76" s="70"/>
      <c r="H76" s="62"/>
      <c r="I76" s="62" t="s">
        <v>471</v>
      </c>
    </row>
    <row r="77" spans="1:9" ht="31.5" x14ac:dyDescent="0.25">
      <c r="A77" s="58" t="s">
        <v>429</v>
      </c>
      <c r="B77" s="58" t="s">
        <v>451</v>
      </c>
      <c r="E77" s="70"/>
      <c r="H77" s="62"/>
      <c r="I77" s="62" t="s">
        <v>471</v>
      </c>
    </row>
    <row r="78" spans="1:9" ht="31.5" x14ac:dyDescent="0.25">
      <c r="A78" s="58" t="s">
        <v>430</v>
      </c>
      <c r="B78" s="58" t="s">
        <v>451</v>
      </c>
      <c r="E78" s="70"/>
      <c r="H78" s="62"/>
      <c r="I78" s="62" t="s">
        <v>471</v>
      </c>
    </row>
    <row r="79" spans="1:9" ht="31.5" x14ac:dyDescent="0.25">
      <c r="A79" s="58" t="s">
        <v>431</v>
      </c>
      <c r="B79" s="58" t="s">
        <v>451</v>
      </c>
      <c r="E79" s="70"/>
      <c r="H79" s="62"/>
      <c r="I79" s="62" t="s">
        <v>471</v>
      </c>
    </row>
    <row r="80" spans="1:9" ht="31.5" x14ac:dyDescent="0.25">
      <c r="A80" s="58" t="s">
        <v>432</v>
      </c>
      <c r="B80" s="58" t="s">
        <v>451</v>
      </c>
      <c r="E80" s="70"/>
      <c r="H80" s="62"/>
      <c r="I80" s="62" t="s">
        <v>471</v>
      </c>
    </row>
    <row r="81" spans="1:9" ht="31.5" x14ac:dyDescent="0.25">
      <c r="A81" s="58" t="s">
        <v>433</v>
      </c>
      <c r="B81" s="58" t="s">
        <v>451</v>
      </c>
      <c r="E81" s="70"/>
      <c r="H81" s="62"/>
      <c r="I81" s="62" t="s">
        <v>471</v>
      </c>
    </row>
    <row r="82" spans="1:9" x14ac:dyDescent="0.25">
      <c r="B82" s="71"/>
      <c r="E82" s="77"/>
    </row>
    <row r="83" spans="1:9" x14ac:dyDescent="0.25">
      <c r="B83" s="71"/>
      <c r="E83" s="68"/>
    </row>
    <row r="84" spans="1:9" x14ac:dyDescent="0.25">
      <c r="A84" s="60" t="s">
        <v>434</v>
      </c>
      <c r="B84" s="71"/>
      <c r="E84" s="68"/>
    </row>
    <row r="85" spans="1:9" x14ac:dyDescent="0.25">
      <c r="B85" s="71"/>
      <c r="E85" s="68"/>
    </row>
    <row r="86" spans="1:9" s="71" customFormat="1" ht="31.5" x14ac:dyDescent="0.25">
      <c r="A86" s="58" t="s">
        <v>435</v>
      </c>
      <c r="B86" s="89" t="s">
        <v>481</v>
      </c>
      <c r="C86" s="65"/>
      <c r="D86" s="65"/>
      <c r="E86" s="92">
        <v>34179025</v>
      </c>
      <c r="F86" s="65"/>
      <c r="G86" s="65"/>
      <c r="H86" s="62"/>
      <c r="I86" s="62" t="s">
        <v>472</v>
      </c>
    </row>
    <row r="87" spans="1:9" x14ac:dyDescent="0.25">
      <c r="B87" s="71"/>
      <c r="E87" s="77">
        <f>SUM(E86)</f>
        <v>34179025</v>
      </c>
    </row>
    <row r="88" spans="1:9" x14ac:dyDescent="0.25">
      <c r="B88" s="71"/>
      <c r="E88" s="68"/>
    </row>
    <row r="89" spans="1:9" x14ac:dyDescent="0.25">
      <c r="B89" s="71"/>
      <c r="E89" s="68"/>
    </row>
    <row r="90" spans="1:9" s="71" customFormat="1" x14ac:dyDescent="0.25">
      <c r="A90" s="64" t="s">
        <v>436</v>
      </c>
      <c r="B90" s="81" t="s">
        <v>453</v>
      </c>
      <c r="C90" s="78"/>
      <c r="D90" s="78"/>
      <c r="E90" s="77">
        <v>17717612</v>
      </c>
      <c r="F90" s="78"/>
      <c r="G90" s="78"/>
      <c r="H90" s="81"/>
      <c r="I90" s="62" t="s">
        <v>473</v>
      </c>
    </row>
    <row r="91" spans="1:9" x14ac:dyDescent="0.25">
      <c r="B91" s="71"/>
      <c r="E91" s="68"/>
    </row>
    <row r="92" spans="1:9" x14ac:dyDescent="0.25">
      <c r="A92" s="60" t="s">
        <v>485</v>
      </c>
      <c r="B92" s="71"/>
      <c r="E92" s="68"/>
    </row>
    <row r="93" spans="1:9" s="71" customFormat="1" x14ac:dyDescent="0.25">
      <c r="A93" s="58" t="s">
        <v>438</v>
      </c>
      <c r="B93" s="89" t="s">
        <v>486</v>
      </c>
      <c r="C93" s="65"/>
      <c r="D93" s="65"/>
      <c r="E93" s="92">
        <v>249551109</v>
      </c>
      <c r="F93" s="65"/>
      <c r="G93" s="65"/>
      <c r="H93" s="62" t="s">
        <v>474</v>
      </c>
      <c r="I93" s="62" t="s">
        <v>475</v>
      </c>
    </row>
    <row r="94" spans="1:9" s="71" customFormat="1" x14ac:dyDescent="0.25">
      <c r="A94" s="58" t="s">
        <v>439</v>
      </c>
      <c r="B94" s="89" t="s">
        <v>486</v>
      </c>
      <c r="C94" s="65"/>
      <c r="D94" s="65"/>
      <c r="E94" s="92">
        <v>62918300</v>
      </c>
      <c r="F94" s="65"/>
      <c r="G94" s="65"/>
      <c r="H94" s="62" t="s">
        <v>474</v>
      </c>
      <c r="I94" s="62"/>
    </row>
    <row r="95" spans="1:9" s="71" customFormat="1" x14ac:dyDescent="0.25">
      <c r="A95" s="58" t="s">
        <v>440</v>
      </c>
      <c r="B95" s="58" t="s">
        <v>455</v>
      </c>
      <c r="C95" s="65"/>
      <c r="D95" s="65"/>
      <c r="E95" s="82"/>
      <c r="F95" s="65"/>
      <c r="G95" s="65"/>
      <c r="H95" s="62" t="s">
        <v>474</v>
      </c>
      <c r="I95" s="62"/>
    </row>
    <row r="96" spans="1:9" x14ac:dyDescent="0.25">
      <c r="B96" s="71"/>
      <c r="E96" s="77">
        <f>SUM(E93:E95)</f>
        <v>312469409</v>
      </c>
    </row>
    <row r="97" spans="1:9" x14ac:dyDescent="0.25">
      <c r="B97" s="71"/>
      <c r="E97" s="68"/>
    </row>
    <row r="98" spans="1:9" x14ac:dyDescent="0.25">
      <c r="B98" s="71"/>
      <c r="E98" s="83">
        <f>E13+E18+E25+E38+E40+E87+E90+E96</f>
        <v>3030368398</v>
      </c>
    </row>
    <row r="99" spans="1:9" hidden="1" x14ac:dyDescent="0.25">
      <c r="B99" s="71"/>
      <c r="E99" s="87"/>
      <c r="H99" s="88" t="e">
        <f>+#REF!-#REF!</f>
        <v>#REF!</v>
      </c>
    </row>
    <row r="100" spans="1:9" x14ac:dyDescent="0.25">
      <c r="B100" s="71"/>
      <c r="E100" s="68"/>
    </row>
    <row r="101" spans="1:9" x14ac:dyDescent="0.25">
      <c r="B101" s="71"/>
      <c r="E101" s="68"/>
    </row>
    <row r="102" spans="1:9" hidden="1" x14ac:dyDescent="0.25">
      <c r="B102" s="71"/>
      <c r="E102" s="68"/>
    </row>
    <row r="103" spans="1:9" x14ac:dyDescent="0.25">
      <c r="B103" s="71"/>
      <c r="E103" s="68"/>
    </row>
    <row r="104" spans="1:9" s="68" customFormat="1" x14ac:dyDescent="0.25">
      <c r="A104" s="55"/>
      <c r="B104" s="71"/>
      <c r="C104" s="65"/>
      <c r="D104" s="65"/>
      <c r="F104" s="65"/>
      <c r="G104" s="65"/>
      <c r="H104" s="55"/>
      <c r="I104" s="55"/>
    </row>
    <row r="105" spans="1:9" s="68" customFormat="1" x14ac:dyDescent="0.25">
      <c r="A105" s="55"/>
      <c r="B105" s="71"/>
      <c r="C105" s="65"/>
      <c r="D105" s="65"/>
      <c r="F105" s="65"/>
      <c r="G105" s="65"/>
      <c r="H105" s="55"/>
      <c r="I105" s="55"/>
    </row>
    <row r="106" spans="1:9" s="68" customFormat="1" x14ac:dyDescent="0.25">
      <c r="A106" s="55"/>
      <c r="B106" s="71"/>
      <c r="C106" s="65"/>
      <c r="D106" s="65"/>
      <c r="F106" s="65"/>
      <c r="G106" s="65"/>
      <c r="H106" s="55"/>
      <c r="I106" s="55"/>
    </row>
    <row r="107" spans="1:9" s="68" customFormat="1" x14ac:dyDescent="0.25">
      <c r="A107" s="55"/>
      <c r="B107" s="71"/>
      <c r="C107" s="65"/>
      <c r="D107" s="65"/>
      <c r="E107" s="65"/>
      <c r="F107" s="65"/>
      <c r="G107" s="65"/>
      <c r="H107" s="55"/>
      <c r="I107" s="55"/>
    </row>
    <row r="108" spans="1:9" s="68" customFormat="1" x14ac:dyDescent="0.25">
      <c r="A108" s="55"/>
      <c r="B108" s="71"/>
      <c r="C108" s="65"/>
      <c r="D108" s="65"/>
      <c r="E108" s="65"/>
      <c r="F108" s="65"/>
      <c r="G108" s="65"/>
      <c r="H108" s="55"/>
      <c r="I108" s="55"/>
    </row>
    <row r="109" spans="1:9" s="68" customFormat="1" x14ac:dyDescent="0.25">
      <c r="A109" s="55" t="s">
        <v>441</v>
      </c>
      <c r="B109" s="71"/>
      <c r="C109" s="65"/>
      <c r="D109" s="65"/>
      <c r="E109" s="65"/>
      <c r="F109" s="65"/>
      <c r="G109" s="65"/>
      <c r="H109" s="55"/>
      <c r="I109" s="55"/>
    </row>
    <row r="110" spans="1:9" s="68" customFormat="1" x14ac:dyDescent="0.25">
      <c r="A110" s="55"/>
      <c r="B110" s="71"/>
      <c r="C110" s="65"/>
      <c r="D110" s="65"/>
      <c r="E110" s="65"/>
      <c r="F110" s="65"/>
      <c r="G110" s="65"/>
      <c r="H110" s="55"/>
      <c r="I110" s="55"/>
    </row>
    <row r="111" spans="1:9" s="68" customFormat="1" x14ac:dyDescent="0.25">
      <c r="A111" s="55"/>
      <c r="B111" s="71"/>
      <c r="C111" s="65"/>
      <c r="D111" s="65"/>
      <c r="E111" s="65"/>
      <c r="F111" s="65"/>
      <c r="G111" s="65"/>
      <c r="H111" s="55"/>
      <c r="I111" s="55"/>
    </row>
    <row r="112" spans="1:9" s="68" customFormat="1" x14ac:dyDescent="0.25">
      <c r="A112" s="55"/>
      <c r="B112" s="71"/>
      <c r="C112" s="65"/>
      <c r="D112" s="65"/>
      <c r="E112" s="65"/>
      <c r="F112" s="65"/>
      <c r="G112" s="65"/>
      <c r="H112" s="55"/>
      <c r="I112" s="55"/>
    </row>
    <row r="113" spans="1:9" s="68" customFormat="1" x14ac:dyDescent="0.25">
      <c r="A113" s="55"/>
      <c r="B113" s="71"/>
      <c r="C113" s="65"/>
      <c r="D113" s="65"/>
      <c r="E113" s="65"/>
      <c r="F113" s="65"/>
      <c r="G113" s="65"/>
      <c r="H113" s="55"/>
      <c r="I113" s="55"/>
    </row>
  </sheetData>
  <mergeCells count="1">
    <mergeCell ref="H1:I1"/>
  </mergeCells>
  <pageMargins left="0.7" right="0.7" top="0.75" bottom="0.75" header="0.3" footer="0.3"/>
  <pageSetup scale="55"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1"/>
  <sheetViews>
    <sheetView workbookViewId="0">
      <selection activeCell="A4" sqref="A4"/>
    </sheetView>
  </sheetViews>
  <sheetFormatPr baseColWidth="10" defaultRowHeight="15" x14ac:dyDescent="0.25"/>
  <cols>
    <col min="1" max="1" width="75" customWidth="1"/>
  </cols>
  <sheetData>
    <row r="1" spans="1:5" ht="15.75" x14ac:dyDescent="0.25">
      <c r="A1" s="55"/>
      <c r="B1" s="55"/>
      <c r="C1" s="65"/>
      <c r="D1" s="65"/>
      <c r="E1" s="65"/>
    </row>
    <row r="2" spans="1:5" ht="15.75" x14ac:dyDescent="0.25">
      <c r="A2" s="56" t="s">
        <v>376</v>
      </c>
      <c r="B2" s="56" t="s">
        <v>442</v>
      </c>
      <c r="C2" s="66"/>
      <c r="D2" s="66"/>
      <c r="E2" s="67" t="s">
        <v>443</v>
      </c>
    </row>
    <row r="3" spans="1:5" ht="15.75" x14ac:dyDescent="0.25">
      <c r="A3" s="55"/>
      <c r="B3" s="55"/>
      <c r="C3" s="65"/>
      <c r="D3" s="65"/>
      <c r="E3" s="68"/>
    </row>
    <row r="4" spans="1:5" ht="101.25" customHeight="1" x14ac:dyDescent="0.25">
      <c r="A4" s="57" t="s">
        <v>377</v>
      </c>
      <c r="B4" s="55"/>
      <c r="C4" s="65"/>
      <c r="D4" s="65"/>
      <c r="E4" s="69"/>
    </row>
    <row r="5" spans="1:5" ht="31.5" x14ac:dyDescent="0.25">
      <c r="A5" s="58" t="s">
        <v>378</v>
      </c>
      <c r="B5" s="58" t="s">
        <v>444</v>
      </c>
      <c r="C5" s="65"/>
      <c r="D5" s="65"/>
      <c r="E5" s="70">
        <v>130700000</v>
      </c>
    </row>
    <row r="6" spans="1:5" ht="31.5" x14ac:dyDescent="0.25">
      <c r="A6" s="58" t="s">
        <v>379</v>
      </c>
      <c r="B6" s="58" t="s">
        <v>444</v>
      </c>
      <c r="C6" s="65"/>
      <c r="D6" s="65"/>
      <c r="E6" s="70">
        <v>17300000</v>
      </c>
    </row>
    <row r="7" spans="1:5" ht="31.5" x14ac:dyDescent="0.25">
      <c r="A7" s="58" t="s">
        <v>380</v>
      </c>
      <c r="B7" s="58" t="s">
        <v>444</v>
      </c>
      <c r="C7" s="65"/>
      <c r="D7" s="65"/>
      <c r="E7" s="70"/>
    </row>
    <row r="8" spans="1:5" ht="31.5" x14ac:dyDescent="0.25">
      <c r="A8" s="58" t="s">
        <v>381</v>
      </c>
      <c r="B8" s="58" t="s">
        <v>444</v>
      </c>
      <c r="C8" s="65"/>
      <c r="D8" s="65"/>
      <c r="E8" s="70">
        <v>51000000</v>
      </c>
    </row>
    <row r="9" spans="1:5" ht="31.5" x14ac:dyDescent="0.25">
      <c r="A9" s="58" t="s">
        <v>382</v>
      </c>
      <c r="B9" s="58" t="s">
        <v>444</v>
      </c>
      <c r="C9" s="65"/>
      <c r="D9" s="65"/>
      <c r="E9" s="70">
        <v>15400000</v>
      </c>
    </row>
    <row r="10" spans="1:5" ht="31.5" x14ac:dyDescent="0.25">
      <c r="A10" s="58" t="s">
        <v>383</v>
      </c>
      <c r="B10" s="58" t="s">
        <v>444</v>
      </c>
      <c r="C10" s="65"/>
      <c r="D10" s="65"/>
      <c r="E10" s="70"/>
    </row>
    <row r="11" spans="1:5" ht="31.5" x14ac:dyDescent="0.25">
      <c r="A11" s="58" t="s">
        <v>384</v>
      </c>
      <c r="B11" s="58" t="s">
        <v>444</v>
      </c>
      <c r="C11" s="65"/>
      <c r="D11" s="65"/>
      <c r="E11" s="70">
        <v>48500000</v>
      </c>
    </row>
    <row r="12" spans="1:5" ht="15.75" x14ac:dyDescent="0.25">
      <c r="A12" s="58"/>
      <c r="B12" s="58"/>
      <c r="C12" s="65"/>
      <c r="D12" s="65"/>
      <c r="E12" s="59"/>
    </row>
    <row r="13" spans="1:5" ht="15.75" x14ac:dyDescent="0.25">
      <c r="A13" s="55"/>
      <c r="B13" s="71"/>
      <c r="C13" s="65"/>
      <c r="D13" s="65"/>
      <c r="E13" s="72">
        <f>SUM(E5:E12)</f>
        <v>262900000</v>
      </c>
    </row>
    <row r="14" spans="1:5" ht="15.75" x14ac:dyDescent="0.25">
      <c r="A14" s="55"/>
      <c r="B14" s="71"/>
      <c r="C14" s="65"/>
      <c r="D14" s="65"/>
      <c r="E14" s="68"/>
    </row>
    <row r="15" spans="1:5" ht="15.75" x14ac:dyDescent="0.25">
      <c r="A15" s="59" t="s">
        <v>385</v>
      </c>
      <c r="B15" s="71"/>
      <c r="C15" s="65"/>
      <c r="D15" s="65"/>
      <c r="E15" s="68"/>
    </row>
    <row r="16" spans="1:5" ht="31.5" x14ac:dyDescent="0.25">
      <c r="A16" s="60" t="s">
        <v>386</v>
      </c>
      <c r="B16" s="58" t="s">
        <v>445</v>
      </c>
      <c r="C16" s="65"/>
      <c r="D16" s="65"/>
      <c r="E16" s="73">
        <v>85470478</v>
      </c>
    </row>
    <row r="17" spans="1:5" ht="31.5" x14ac:dyDescent="0.25">
      <c r="A17" s="61" t="s">
        <v>387</v>
      </c>
      <c r="B17" s="58" t="s">
        <v>446</v>
      </c>
      <c r="C17" s="65"/>
      <c r="D17" s="65"/>
      <c r="E17" s="73">
        <v>10014359</v>
      </c>
    </row>
    <row r="18" spans="1:5" ht="15.75" x14ac:dyDescent="0.25">
      <c r="A18" s="61"/>
      <c r="B18" s="74"/>
      <c r="C18" s="65"/>
      <c r="D18" s="65"/>
      <c r="E18" s="75">
        <f>SUM(E16:E17)</f>
        <v>95484837</v>
      </c>
    </row>
    <row r="19" spans="1:5" ht="15.75" x14ac:dyDescent="0.25">
      <c r="A19" s="55"/>
      <c r="B19" s="71"/>
      <c r="C19" s="65"/>
      <c r="D19" s="65"/>
      <c r="E19" s="68"/>
    </row>
    <row r="20" spans="1:5" ht="15.75" x14ac:dyDescent="0.25">
      <c r="A20" s="57" t="s">
        <v>388</v>
      </c>
      <c r="B20" s="71"/>
      <c r="C20" s="65"/>
      <c r="D20" s="65"/>
      <c r="E20" s="68"/>
    </row>
    <row r="21" spans="1:5" ht="31.5" x14ac:dyDescent="0.25">
      <c r="A21" s="62" t="s">
        <v>389</v>
      </c>
      <c r="B21" s="58" t="s">
        <v>447</v>
      </c>
      <c r="C21" s="65"/>
      <c r="D21" s="65"/>
      <c r="E21" s="76">
        <v>150000000</v>
      </c>
    </row>
    <row r="22" spans="1:5" ht="15.75" x14ac:dyDescent="0.25">
      <c r="A22" s="55"/>
      <c r="B22" s="71"/>
      <c r="C22" s="65"/>
      <c r="D22" s="65"/>
      <c r="E22" s="68"/>
    </row>
    <row r="23" spans="1:5" ht="15.75" x14ac:dyDescent="0.25">
      <c r="A23" s="60" t="s">
        <v>390</v>
      </c>
      <c r="B23" s="71"/>
      <c r="C23" s="65"/>
      <c r="D23" s="65"/>
      <c r="E23" s="68"/>
    </row>
    <row r="24" spans="1:5" ht="94.5" x14ac:dyDescent="0.25">
      <c r="A24" s="58" t="s">
        <v>391</v>
      </c>
      <c r="B24" s="58" t="s">
        <v>448</v>
      </c>
      <c r="C24" s="65"/>
      <c r="D24" s="65"/>
      <c r="E24" s="70">
        <v>56038341</v>
      </c>
    </row>
    <row r="25" spans="1:5" ht="15.75" x14ac:dyDescent="0.25">
      <c r="A25" s="55"/>
      <c r="B25" s="71"/>
      <c r="C25" s="65"/>
      <c r="D25" s="65"/>
      <c r="E25" s="77">
        <f>SUM(E24:E24)</f>
        <v>56038341</v>
      </c>
    </row>
    <row r="26" spans="1:5" ht="15.75" x14ac:dyDescent="0.25">
      <c r="A26" s="55"/>
      <c r="B26" s="71"/>
      <c r="C26" s="65"/>
      <c r="D26" s="65"/>
      <c r="E26" s="78"/>
    </row>
    <row r="27" spans="1:5" ht="15.75" x14ac:dyDescent="0.25">
      <c r="A27" s="60" t="s">
        <v>392</v>
      </c>
      <c r="B27" s="71"/>
      <c r="C27" s="65"/>
      <c r="D27" s="65"/>
      <c r="E27" s="68"/>
    </row>
    <row r="28" spans="1:5" ht="15.75" x14ac:dyDescent="0.25">
      <c r="A28" s="58" t="s">
        <v>393</v>
      </c>
      <c r="B28" s="58"/>
      <c r="C28" s="65"/>
      <c r="D28" s="65"/>
      <c r="E28" s="70"/>
    </row>
    <row r="29" spans="1:5" ht="47.25" x14ac:dyDescent="0.25">
      <c r="A29" s="58" t="s">
        <v>394</v>
      </c>
      <c r="B29" s="58"/>
      <c r="C29" s="65"/>
      <c r="D29" s="65"/>
      <c r="E29" s="70"/>
    </row>
    <row r="30" spans="1:5" ht="15.75" x14ac:dyDescent="0.25">
      <c r="A30" s="58" t="s">
        <v>395</v>
      </c>
      <c r="B30" s="58"/>
      <c r="C30" s="65"/>
      <c r="D30" s="65"/>
      <c r="E30" s="70"/>
    </row>
    <row r="31" spans="1:5" ht="15.75" x14ac:dyDescent="0.25">
      <c r="A31" s="55"/>
      <c r="B31" s="71"/>
      <c r="C31" s="65"/>
      <c r="D31" s="65"/>
      <c r="E31" s="77">
        <f>SUM(E28:E30)</f>
        <v>0</v>
      </c>
    </row>
    <row r="32" spans="1:5" ht="15.75" x14ac:dyDescent="0.25">
      <c r="A32" s="55"/>
      <c r="B32" s="71"/>
      <c r="C32" s="65"/>
      <c r="D32" s="65"/>
      <c r="E32" s="68"/>
    </row>
    <row r="33" spans="1:5" ht="15.75" x14ac:dyDescent="0.25">
      <c r="A33" s="55"/>
      <c r="B33" s="71"/>
      <c r="C33" s="65"/>
      <c r="D33" s="65"/>
      <c r="E33" s="68"/>
    </row>
    <row r="34" spans="1:5" ht="31.5" x14ac:dyDescent="0.25">
      <c r="A34" s="58" t="s">
        <v>396</v>
      </c>
      <c r="B34" s="58" t="s">
        <v>449</v>
      </c>
      <c r="C34" s="78"/>
      <c r="D34" s="78"/>
      <c r="E34" s="79">
        <v>301803736</v>
      </c>
    </row>
    <row r="35" spans="1:5" ht="31.5" x14ac:dyDescent="0.25">
      <c r="A35" s="58" t="s">
        <v>397</v>
      </c>
      <c r="B35" s="58" t="s">
        <v>449</v>
      </c>
      <c r="C35" s="78"/>
      <c r="D35" s="78"/>
      <c r="E35" s="79">
        <v>75263626</v>
      </c>
    </row>
    <row r="36" spans="1:5" ht="31.5" x14ac:dyDescent="0.25">
      <c r="A36" s="58" t="s">
        <v>398</v>
      </c>
      <c r="B36" s="58" t="s">
        <v>449</v>
      </c>
      <c r="C36" s="78"/>
      <c r="D36" s="78"/>
      <c r="E36" s="79">
        <v>45480000</v>
      </c>
    </row>
    <row r="37" spans="1:5" ht="15.75" x14ac:dyDescent="0.25">
      <c r="A37" s="55"/>
      <c r="B37" s="71"/>
      <c r="C37" s="65"/>
      <c r="D37" s="65"/>
      <c r="E37" s="68"/>
    </row>
    <row r="38" spans="1:5" ht="15.75" x14ac:dyDescent="0.25">
      <c r="A38" s="63" t="s">
        <v>399</v>
      </c>
      <c r="B38" s="80"/>
      <c r="C38" s="65"/>
      <c r="D38" s="65"/>
      <c r="E38" s="77">
        <f>E34+E35+E36</f>
        <v>422547362</v>
      </c>
    </row>
    <row r="39" spans="1:5" ht="15.75" x14ac:dyDescent="0.25">
      <c r="A39" s="55"/>
      <c r="B39" s="71"/>
      <c r="C39" s="65"/>
      <c r="D39" s="65"/>
      <c r="E39" s="68"/>
    </row>
    <row r="40" spans="1:5" ht="31.5" x14ac:dyDescent="0.25">
      <c r="A40" s="60" t="s">
        <v>400</v>
      </c>
      <c r="B40" s="58" t="s">
        <v>450</v>
      </c>
      <c r="C40" s="65"/>
      <c r="D40" s="65"/>
      <c r="E40" s="77">
        <v>1541358627</v>
      </c>
    </row>
    <row r="41" spans="1:5" ht="15.75" x14ac:dyDescent="0.25">
      <c r="A41" s="55"/>
      <c r="B41" s="71"/>
      <c r="C41" s="65"/>
      <c r="D41" s="65"/>
      <c r="E41" s="68"/>
    </row>
    <row r="42" spans="1:5" ht="31.5" x14ac:dyDescent="0.25">
      <c r="A42" s="60" t="s">
        <v>401</v>
      </c>
      <c r="B42" s="71"/>
      <c r="C42" s="65"/>
      <c r="D42" s="65"/>
      <c r="E42" s="68"/>
    </row>
    <row r="43" spans="1:5" ht="15.75" x14ac:dyDescent="0.25">
      <c r="A43" s="58" t="s">
        <v>402</v>
      </c>
      <c r="B43" s="58" t="s">
        <v>451</v>
      </c>
      <c r="C43" s="65"/>
      <c r="D43" s="65"/>
      <c r="E43" s="70"/>
    </row>
    <row r="44" spans="1:5" ht="15.75" x14ac:dyDescent="0.25">
      <c r="A44" s="58" t="s">
        <v>403</v>
      </c>
      <c r="B44" s="58" t="s">
        <v>451</v>
      </c>
      <c r="C44" s="65"/>
      <c r="D44" s="65"/>
      <c r="E44" s="70"/>
    </row>
    <row r="45" spans="1:5" ht="15.75" x14ac:dyDescent="0.25">
      <c r="A45" s="58" t="s">
        <v>404</v>
      </c>
      <c r="B45" s="58" t="s">
        <v>451</v>
      </c>
      <c r="C45" s="65"/>
      <c r="D45" s="65"/>
      <c r="E45" s="70"/>
    </row>
    <row r="46" spans="1:5" ht="15.75" x14ac:dyDescent="0.25">
      <c r="A46" s="58" t="s">
        <v>405</v>
      </c>
      <c r="B46" s="58" t="s">
        <v>451</v>
      </c>
      <c r="C46" s="65"/>
      <c r="D46" s="65"/>
      <c r="E46" s="70"/>
    </row>
    <row r="47" spans="1:5" ht="15.75" x14ac:dyDescent="0.25">
      <c r="A47" s="58" t="s">
        <v>406</v>
      </c>
      <c r="B47" s="58" t="s">
        <v>451</v>
      </c>
      <c r="C47" s="65"/>
      <c r="D47" s="65"/>
      <c r="E47" s="70"/>
    </row>
    <row r="48" spans="1:5" ht="15.75" x14ac:dyDescent="0.25">
      <c r="A48" s="58" t="s">
        <v>407</v>
      </c>
      <c r="B48" s="58" t="s">
        <v>451</v>
      </c>
      <c r="C48" s="65"/>
      <c r="D48" s="65"/>
      <c r="E48" s="70"/>
    </row>
    <row r="49" spans="1:5" ht="15.75" x14ac:dyDescent="0.25">
      <c r="A49" s="58" t="s">
        <v>408</v>
      </c>
      <c r="B49" s="58" t="s">
        <v>451</v>
      </c>
      <c r="C49" s="65"/>
      <c r="D49" s="65"/>
      <c r="E49" s="70"/>
    </row>
    <row r="50" spans="1:5" ht="15.75" x14ac:dyDescent="0.25">
      <c r="A50" s="58" t="s">
        <v>409</v>
      </c>
      <c r="B50" s="58" t="s">
        <v>451</v>
      </c>
      <c r="C50" s="65"/>
      <c r="D50" s="65"/>
      <c r="E50" s="70"/>
    </row>
    <row r="51" spans="1:5" ht="15.75" x14ac:dyDescent="0.25">
      <c r="A51" s="58" t="s">
        <v>410</v>
      </c>
      <c r="B51" s="58" t="s">
        <v>451</v>
      </c>
      <c r="C51" s="65"/>
      <c r="D51" s="65"/>
      <c r="E51" s="70"/>
    </row>
    <row r="52" spans="1:5" ht="15.75" x14ac:dyDescent="0.25">
      <c r="A52" s="58" t="s">
        <v>411</v>
      </c>
      <c r="B52" s="58" t="s">
        <v>451</v>
      </c>
      <c r="C52" s="65"/>
      <c r="D52" s="65"/>
      <c r="E52" s="70"/>
    </row>
    <row r="53" spans="1:5" ht="15.75" x14ac:dyDescent="0.25">
      <c r="A53" s="58" t="s">
        <v>412</v>
      </c>
      <c r="B53" s="58" t="s">
        <v>451</v>
      </c>
      <c r="C53" s="65"/>
      <c r="D53" s="65"/>
      <c r="E53" s="70"/>
    </row>
    <row r="54" spans="1:5" ht="15.75" x14ac:dyDescent="0.25">
      <c r="A54" s="58" t="s">
        <v>413</v>
      </c>
      <c r="B54" s="58" t="s">
        <v>451</v>
      </c>
      <c r="C54" s="65"/>
      <c r="D54" s="65"/>
      <c r="E54" s="70"/>
    </row>
    <row r="55" spans="1:5" ht="15.75" x14ac:dyDescent="0.25">
      <c r="A55" s="58" t="s">
        <v>414</v>
      </c>
      <c r="B55" s="58" t="s">
        <v>451</v>
      </c>
      <c r="C55" s="65"/>
      <c r="D55" s="65"/>
      <c r="E55" s="70"/>
    </row>
    <row r="56" spans="1:5" ht="15.75" x14ac:dyDescent="0.25">
      <c r="A56" s="58" t="s">
        <v>415</v>
      </c>
      <c r="B56" s="58" t="s">
        <v>451</v>
      </c>
      <c r="C56" s="65"/>
      <c r="D56" s="65"/>
      <c r="E56" s="70"/>
    </row>
    <row r="57" spans="1:5" ht="15.75" x14ac:dyDescent="0.25">
      <c r="A57" s="58" t="s">
        <v>416</v>
      </c>
      <c r="B57" s="58" t="s">
        <v>451</v>
      </c>
      <c r="C57" s="65"/>
      <c r="D57" s="65"/>
      <c r="E57" s="70"/>
    </row>
    <row r="58" spans="1:5" ht="15.75" x14ac:dyDescent="0.25">
      <c r="A58" s="58" t="s">
        <v>417</v>
      </c>
      <c r="B58" s="58" t="s">
        <v>451</v>
      </c>
      <c r="C58" s="65"/>
      <c r="D58" s="65"/>
      <c r="E58" s="70"/>
    </row>
    <row r="59" spans="1:5" ht="15.75" x14ac:dyDescent="0.25">
      <c r="A59" s="58" t="s">
        <v>418</v>
      </c>
      <c r="B59" s="58" t="s">
        <v>451</v>
      </c>
      <c r="C59" s="65"/>
      <c r="D59" s="65"/>
      <c r="E59" s="70"/>
    </row>
    <row r="60" spans="1:5" ht="15.75" x14ac:dyDescent="0.25">
      <c r="A60" s="58" t="s">
        <v>419</v>
      </c>
      <c r="B60" s="58" t="s">
        <v>451</v>
      </c>
      <c r="C60" s="65"/>
      <c r="D60" s="65"/>
      <c r="E60" s="70"/>
    </row>
    <row r="61" spans="1:5" ht="15.75" x14ac:dyDescent="0.25">
      <c r="A61" s="58" t="s">
        <v>420</v>
      </c>
      <c r="B61" s="58" t="s">
        <v>451</v>
      </c>
      <c r="C61" s="65"/>
      <c r="D61" s="65"/>
      <c r="E61" s="70"/>
    </row>
    <row r="62" spans="1:5" ht="15.75" x14ac:dyDescent="0.25">
      <c r="A62" s="58" t="s">
        <v>421</v>
      </c>
      <c r="B62" s="58" t="s">
        <v>451</v>
      </c>
      <c r="C62" s="65"/>
      <c r="D62" s="65"/>
      <c r="E62" s="70"/>
    </row>
    <row r="63" spans="1:5" ht="15.75" x14ac:dyDescent="0.25">
      <c r="A63" s="58" t="s">
        <v>422</v>
      </c>
      <c r="B63" s="58" t="s">
        <v>451</v>
      </c>
      <c r="C63" s="65"/>
      <c r="D63" s="65"/>
      <c r="E63" s="70"/>
    </row>
    <row r="64" spans="1:5" ht="15.75" x14ac:dyDescent="0.25">
      <c r="A64" s="58" t="s">
        <v>423</v>
      </c>
      <c r="B64" s="58" t="s">
        <v>451</v>
      </c>
      <c r="C64" s="65"/>
      <c r="D64" s="65"/>
      <c r="E64" s="70"/>
    </row>
    <row r="65" spans="1:5" ht="15.75" x14ac:dyDescent="0.25">
      <c r="A65" s="58" t="s">
        <v>424</v>
      </c>
      <c r="B65" s="58" t="s">
        <v>451</v>
      </c>
      <c r="C65" s="65"/>
      <c r="D65" s="65"/>
      <c r="E65" s="70"/>
    </row>
    <row r="66" spans="1:5" ht="15.75" x14ac:dyDescent="0.25">
      <c r="A66" s="58" t="s">
        <v>425</v>
      </c>
      <c r="B66" s="58" t="s">
        <v>451</v>
      </c>
      <c r="C66" s="65"/>
      <c r="D66" s="65"/>
      <c r="E66" s="70"/>
    </row>
    <row r="67" spans="1:5" ht="15.75" x14ac:dyDescent="0.25">
      <c r="A67" s="58" t="s">
        <v>426</v>
      </c>
      <c r="B67" s="58" t="s">
        <v>451</v>
      </c>
      <c r="C67" s="65"/>
      <c r="D67" s="65"/>
      <c r="E67" s="70"/>
    </row>
    <row r="68" spans="1:5" ht="15.75" x14ac:dyDescent="0.25">
      <c r="A68" s="58" t="s">
        <v>427</v>
      </c>
      <c r="B68" s="58" t="s">
        <v>451</v>
      </c>
      <c r="C68" s="65"/>
      <c r="D68" s="65"/>
      <c r="E68" s="70"/>
    </row>
    <row r="69" spans="1:5" ht="15.75" x14ac:dyDescent="0.25">
      <c r="A69" s="58" t="s">
        <v>428</v>
      </c>
      <c r="B69" s="58" t="s">
        <v>451</v>
      </c>
      <c r="C69" s="65"/>
      <c r="D69" s="65"/>
      <c r="E69" s="70"/>
    </row>
    <row r="70" spans="1:5" ht="15.75" x14ac:dyDescent="0.25">
      <c r="A70" s="58" t="s">
        <v>429</v>
      </c>
      <c r="B70" s="58" t="s">
        <v>451</v>
      </c>
      <c r="C70" s="65"/>
      <c r="D70" s="65"/>
      <c r="E70" s="70"/>
    </row>
    <row r="71" spans="1:5" ht="15.75" x14ac:dyDescent="0.25">
      <c r="A71" s="58" t="s">
        <v>430</v>
      </c>
      <c r="B71" s="58" t="s">
        <v>451</v>
      </c>
      <c r="C71" s="65"/>
      <c r="D71" s="65"/>
      <c r="E71" s="70"/>
    </row>
    <row r="72" spans="1:5" ht="15.75" x14ac:dyDescent="0.25">
      <c r="A72" s="58" t="s">
        <v>431</v>
      </c>
      <c r="B72" s="58" t="s">
        <v>451</v>
      </c>
      <c r="C72" s="65"/>
      <c r="D72" s="65"/>
      <c r="E72" s="70"/>
    </row>
    <row r="73" spans="1:5" ht="15.75" x14ac:dyDescent="0.25">
      <c r="A73" s="58" t="s">
        <v>432</v>
      </c>
      <c r="B73" s="58" t="s">
        <v>451</v>
      </c>
      <c r="C73" s="65"/>
      <c r="D73" s="65"/>
      <c r="E73" s="70"/>
    </row>
    <row r="74" spans="1:5" ht="15.75" x14ac:dyDescent="0.25">
      <c r="A74" s="58" t="s">
        <v>433</v>
      </c>
      <c r="B74" s="58" t="s">
        <v>451</v>
      </c>
      <c r="C74" s="65"/>
      <c r="D74" s="65"/>
      <c r="E74" s="70"/>
    </row>
    <row r="75" spans="1:5" ht="15.75" x14ac:dyDescent="0.25">
      <c r="A75" s="55"/>
      <c r="B75" s="71"/>
      <c r="C75" s="65"/>
      <c r="D75" s="65"/>
      <c r="E75" s="77"/>
    </row>
    <row r="76" spans="1:5" ht="15.75" x14ac:dyDescent="0.25">
      <c r="A76" s="55"/>
      <c r="B76" s="71"/>
      <c r="C76" s="65"/>
      <c r="D76" s="65"/>
      <c r="E76" s="68"/>
    </row>
    <row r="77" spans="1:5" ht="15.75" x14ac:dyDescent="0.25">
      <c r="A77" s="60" t="s">
        <v>434</v>
      </c>
      <c r="B77" s="71"/>
      <c r="C77" s="65"/>
      <c r="D77" s="65"/>
      <c r="E77" s="68"/>
    </row>
    <row r="78" spans="1:5" ht="15.75" x14ac:dyDescent="0.25">
      <c r="A78" s="55"/>
      <c r="B78" s="71"/>
      <c r="C78" s="65"/>
      <c r="D78" s="65"/>
      <c r="E78" s="68"/>
    </row>
    <row r="79" spans="1:5" ht="31.5" x14ac:dyDescent="0.25">
      <c r="A79" s="58" t="s">
        <v>435</v>
      </c>
      <c r="B79" s="58" t="s">
        <v>452</v>
      </c>
      <c r="C79" s="65"/>
      <c r="D79" s="65"/>
      <c r="E79" s="70">
        <v>32061251</v>
      </c>
    </row>
    <row r="80" spans="1:5" ht="15.75" x14ac:dyDescent="0.25">
      <c r="A80" s="55"/>
      <c r="B80" s="71"/>
      <c r="C80" s="65"/>
      <c r="D80" s="65"/>
      <c r="E80" s="77">
        <f>SUM(E79)</f>
        <v>32061251</v>
      </c>
    </row>
    <row r="81" spans="1:5" ht="15.75" x14ac:dyDescent="0.25">
      <c r="A81" s="55"/>
      <c r="B81" s="71"/>
      <c r="C81" s="65"/>
      <c r="D81" s="65"/>
      <c r="E81" s="68"/>
    </row>
    <row r="82" spans="1:5" ht="15.75" x14ac:dyDescent="0.25">
      <c r="A82" s="55"/>
      <c r="B82" s="71"/>
      <c r="C82" s="65"/>
      <c r="D82" s="65"/>
      <c r="E82" s="68"/>
    </row>
    <row r="83" spans="1:5" ht="31.5" x14ac:dyDescent="0.25">
      <c r="A83" s="64" t="s">
        <v>436</v>
      </c>
      <c r="B83" s="81" t="s">
        <v>453</v>
      </c>
      <c r="C83" s="78"/>
      <c r="D83" s="78"/>
      <c r="E83" s="77">
        <v>17717612</v>
      </c>
    </row>
    <row r="84" spans="1:5" ht="15.75" x14ac:dyDescent="0.25">
      <c r="A84" s="55"/>
      <c r="B84" s="71"/>
      <c r="C84" s="65"/>
      <c r="D84" s="65"/>
      <c r="E84" s="68"/>
    </row>
    <row r="85" spans="1:5" ht="15.75" x14ac:dyDescent="0.25">
      <c r="A85" s="60" t="s">
        <v>437</v>
      </c>
      <c r="B85" s="71"/>
      <c r="C85" s="65"/>
      <c r="D85" s="65"/>
      <c r="E85" s="68"/>
    </row>
    <row r="86" spans="1:5" ht="31.5" x14ac:dyDescent="0.25">
      <c r="A86" s="58" t="s">
        <v>438</v>
      </c>
      <c r="B86" s="58" t="s">
        <v>454</v>
      </c>
      <c r="C86" s="65"/>
      <c r="D86" s="65"/>
      <c r="E86" s="70">
        <v>236929460</v>
      </c>
    </row>
    <row r="87" spans="1:5" ht="31.5" x14ac:dyDescent="0.25">
      <c r="A87" s="58" t="s">
        <v>439</v>
      </c>
      <c r="B87" s="58" t="s">
        <v>454</v>
      </c>
      <c r="C87" s="65"/>
      <c r="D87" s="65"/>
      <c r="E87" s="70">
        <v>40199060</v>
      </c>
    </row>
    <row r="88" spans="1:5" ht="15.75" x14ac:dyDescent="0.25">
      <c r="A88" s="58" t="s">
        <v>440</v>
      </c>
      <c r="B88" s="58" t="s">
        <v>455</v>
      </c>
      <c r="C88" s="65"/>
      <c r="D88" s="65"/>
      <c r="E88" s="82"/>
    </row>
    <row r="89" spans="1:5" ht="15.75" x14ac:dyDescent="0.25">
      <c r="A89" s="55"/>
      <c r="B89" s="71"/>
      <c r="C89" s="65"/>
      <c r="D89" s="65"/>
      <c r="E89" s="77">
        <f>SUM(E86:E88)</f>
        <v>277128520</v>
      </c>
    </row>
    <row r="90" spans="1:5" ht="15.75" x14ac:dyDescent="0.25">
      <c r="A90" s="55"/>
      <c r="B90" s="71"/>
      <c r="C90" s="65"/>
      <c r="D90" s="65"/>
      <c r="E90" s="68"/>
    </row>
    <row r="91" spans="1:5" ht="15.75" x14ac:dyDescent="0.25">
      <c r="A91" s="55"/>
      <c r="B91" s="71"/>
      <c r="C91" s="65"/>
      <c r="D91" s="65"/>
      <c r="E91" s="83">
        <f>E13+E18+E25+E38+E40+E80+E83+E89</f>
        <v>2705236550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 Ley Ingresos Mensualizada 2016</vt:lpstr>
      <vt:lpstr>Anexos PEF 2015</vt:lpstr>
      <vt:lpstr>Hoja3</vt:lpstr>
      <vt:lpstr>Hoja2</vt:lpstr>
      <vt:lpstr>' Ley Ingresos Mensualizada 2016'!Área_de_impresión</vt:lpstr>
      <vt:lpstr>'Anexos PEF 2015'!Títulos_a_imprimir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Cruz Chan</dc:creator>
  <cp:lastModifiedBy>Eduar Raul Chi Santana</cp:lastModifiedBy>
  <cp:lastPrinted>2016-01-29T17:10:08Z</cp:lastPrinted>
  <dcterms:created xsi:type="dcterms:W3CDTF">2015-10-27T21:32:08Z</dcterms:created>
  <dcterms:modified xsi:type="dcterms:W3CDTF">2016-01-29T17:10:34Z</dcterms:modified>
</cp:coreProperties>
</file>