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1760"/>
  </bookViews>
  <sheets>
    <sheet name="Hoja1" sheetId="1" r:id="rId1"/>
  </sheets>
  <definedNames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<sst xmlns="http://schemas.openxmlformats.org/spreadsheetml/2006/main" count="171" uniqueCount="82">
  <si>
    <t>Obra o acción a realizar</t>
  </si>
  <si>
    <t>Costo</t>
  </si>
  <si>
    <t>Entidad</t>
  </si>
  <si>
    <t>Municipio</t>
  </si>
  <si>
    <t>Localidad</t>
  </si>
  <si>
    <t>Metas</t>
  </si>
  <si>
    <t>Beneficiarios</t>
  </si>
  <si>
    <t>Ubicación</t>
  </si>
  <si>
    <t>Yucatán</t>
  </si>
  <si>
    <t>Montos que reciban, obras y acciones a realizar con el FAIS</t>
  </si>
  <si>
    <t>Gobierno del Estado de Yucatán</t>
  </si>
  <si>
    <t xml:space="preserve">AMPLIACIÓN DEL SISTEMA DE AGUA POTABLE EN LA LOCALIDAD DE XKOPTEIL DEL MUNICIPIO DE CHANKOM (CONSTRUCCION DE TANQUE)(aportacion estatal al convenio PROII 2017) </t>
  </si>
  <si>
    <t>CHANKOM</t>
  </si>
  <si>
    <t xml:space="preserve"> XKOPTEIL</t>
  </si>
  <si>
    <t>TANQUE</t>
  </si>
  <si>
    <t>ML</t>
  </si>
  <si>
    <t>2,927</t>
  </si>
  <si>
    <t xml:space="preserve">AMPLIACIÓN DEL SISTEMA DE AGUA POTABLE EN LA LOCALIDAD DE XKOPTEIL DEL MUNICIPIO DE CHANKOM (CONSTRUCCION DE TOMAS DOMICILIARIAS)(aportacion estatal al convenio PROII 2017) </t>
  </si>
  <si>
    <t>TOMAS DOMICILIARIAS</t>
  </si>
  <si>
    <t>239</t>
  </si>
  <si>
    <t xml:space="preserve">AMPLIACIÓN DEL SISTEMA DE AGUA POTABLE EN LA LOCALIDAD  DE MUCHUCUXCAH DEL MUNICIPIO DE CHANKOM (REHABILITACION DE TANQUE)(aportacion estatal al convenio PROII 2017) </t>
  </si>
  <si>
    <t xml:space="preserve"> MUCHUCUXCAH</t>
  </si>
  <si>
    <t>AMPLIACIÓN DEL SISTEMA DE AGUA POTABLE EN LA LOCALIDAD  DE MUCHUCUXCAH DEL MUNICIPIO DE CHANKOM (RED DE DISTRIBUCION)(aportacion estatal al convenio PROII 2017) REPROGRAMADO - MODIFICADO</t>
  </si>
  <si>
    <t>341</t>
  </si>
  <si>
    <t>AMPLIACIÓN DEL SISTEMA DE AGUA POTABLE EN LA LOCALIDAD  DE MUCHUCUXCAH DEL MUNICIPIO DE CHANKOM (CONSTRUCCION DE TOMAS DOMICILIARIAS)(aportacion estatal al convenio PROII 2017) REPROGRAMADO</t>
  </si>
  <si>
    <t>79</t>
  </si>
  <si>
    <t xml:space="preserve">AMPLIACIÓN DEL SISTEMA DE AGUA POTABLE EN LA LOCALIDAD DE XKALAKDZONOT DEL MUNICIPIO DE CHANKOM (RED DE DISTRIBUCION) (aportacion estatal al convenio PROII 2017) </t>
  </si>
  <si>
    <t xml:space="preserve"> XKALAKDZONOT</t>
  </si>
  <si>
    <t>1,943</t>
  </si>
  <si>
    <t xml:space="preserve">AMPLIACIÓN DEL SISTEMA DE AGUA POTABLE EN LA LOCALIDAD DE XKALAKDZONOT DEL MUNICIPIO DE CHANKOM (CONSTRUCCION DE TOMAS DOMICILIARIAS) (aportacion estatal al convenio PROII 2017) </t>
  </si>
  <si>
    <t>65</t>
  </si>
  <si>
    <t xml:space="preserve">AMPLIACIÓN DEL SISTEMA DE AGUA POTABLE EN LA LOCALIDAD DE TIXMEHUAC DEL MUNICIPIO DE TIXMEHUAC (CONSTRUCCION DE TANQUE) (aportacion estatal al convenio PROII 2017) </t>
  </si>
  <si>
    <t>TIXMEHUAC</t>
  </si>
  <si>
    <t xml:space="preserve"> TIXMEHUAC</t>
  </si>
  <si>
    <t xml:space="preserve">AMPLIACIÓN DEL SISTEMA DE AGUA POTABLE EN LA LOCALIDAD DE TIXMEHUAC DEL MUNICIPIO DE TIXMEHUAC (RED DE DISTRIBUCION) (aportacion estatal al convenio PROII 2017) </t>
  </si>
  <si>
    <t>3,136</t>
  </si>
  <si>
    <t xml:space="preserve">AMPLIACIÓN DEL SISTEMA DE AGUA POTABLE EN LA LOCALIDAD DE TIXMEHUAC DEL MUNICIPIO DE TIXMEHUAC (CONSTRUCCION DE TOMAS DOMICILIARIAS) (aportacion estatal al convenio PROII 2017) </t>
  </si>
  <si>
    <t>110</t>
  </si>
  <si>
    <t xml:space="preserve">AMPLIACIÓN DEL SISTEMA DE AGUA POTABLE EN LA LOCALIDAD DE XKOPTEIL DEL MUNICIPIO DE CHANKOM      ( RED DE DISTRIBUCION)(aportacion estatal al convenio PROII 2017) </t>
  </si>
  <si>
    <t>Yucatan</t>
  </si>
  <si>
    <t>INFRAESTRUCTURA AGRICOLA: CONSTRUCCIÓN DE CAMINO SACA COSECHA A U.P. POZO 4 TABI ANEXO, SAN JUAN TABI NO. 2 Y POZO 10 TABI ANEXO EN OXKUTZCAB</t>
  </si>
  <si>
    <t>OXKUTZCAB</t>
  </si>
  <si>
    <t>KILOMETRO</t>
  </si>
  <si>
    <t>AMPLIACIÓN DE RED ELECTRICA EN MEDIA Y BAJA TENSIÓN EN LA LOCALIDAD DE PIXOY, MUNICIPIO DE VALLADOLID</t>
  </si>
  <si>
    <t>YUCATÁN</t>
  </si>
  <si>
    <t>VALLADOLID</t>
  </si>
  <si>
    <t>PIXOY</t>
  </si>
  <si>
    <t>POSTE</t>
  </si>
  <si>
    <t>AMPLIACIÓN DE RED ELECTRICA EN MEDIA Y BAJA TENSIÓN EN LA LOCALIDAD DE TEYA, MUNICIPIO DE TEYA</t>
  </si>
  <si>
    <t>TEYA</t>
  </si>
  <si>
    <t>AMPLIACIÓN DE RED ELECTRICA EN MEDIA Y BAJA TENSIÓN EN LA LOCALIDAD DE DZITOX, MUNICIPIO DE CHICHIMILÁ</t>
  </si>
  <si>
    <t>CHICHIMILÁ</t>
  </si>
  <si>
    <t>DZITOX</t>
  </si>
  <si>
    <t>AMPLIACIÓN DE RED ELECTRICA EN MEDIA Y BAJA TENSIÓN EN LA LOCALIDAD DE ICHMUL, MUNICIPIO DE  CHIKINDZONOT</t>
  </si>
  <si>
    <t>CHINKINZDONOT</t>
  </si>
  <si>
    <t>ICHMUL</t>
  </si>
  <si>
    <t>AMPLIACIÓN DE RED ELECTRICA EN MEDIA Y BAJA TENSIÓN EN LA LOCALIDAD DE SUCILÁ, MUNICIPIO DE SUCILÁ.</t>
  </si>
  <si>
    <t>SUCILÁ</t>
  </si>
  <si>
    <t>AMPLIACIÓN DE RED ELECTRICA EN MEDIA Y BAJA TENSIÓN EN LA LOCALIDAD DE UAYALCEH, MUNICIPIO DE ABALÁ.</t>
  </si>
  <si>
    <t>ABALÁ</t>
  </si>
  <si>
    <t>UAYALCEH</t>
  </si>
  <si>
    <t>AMPLIACIÓN DE RED ELECTRICA EN MEDIA Y BAJA TENSIÓN EN LA LOCALIDAD DE CHAPAB, MUNICIPIO DE CHAPAB.</t>
  </si>
  <si>
    <t>CHAPAB</t>
  </si>
  <si>
    <t>AMPLIACIÓN DE RED ELECTRICA EN MEDIA Y BAJA TENSIÓN EN LA LOCALIDAD DE SAN PEDRO CHENCHELA, MUNICIPIO DE ESPITA.</t>
  </si>
  <si>
    <t>ESPITA</t>
  </si>
  <si>
    <t>SAN PEDRO CHENCHELÁ</t>
  </si>
  <si>
    <t>AMPLIACIÓN DE RED ELECTRICA EN MEDIA Y BAJA TENSIÓN EN LA LOCALIDAD DE KOPOMÁ, MUNICIPIO DE KOPOMÁ.</t>
  </si>
  <si>
    <t>KOPOMÁ</t>
  </si>
  <si>
    <t>AMPLIACIÓN DE RED ELECTRICA EN MEDIA Y BAJA TENSIÓN EN LA LOCALIDAD DE SAN BERNARDO, MUNICIPIO DE KOPOMA.</t>
  </si>
  <si>
    <t>SAN BERNARDO</t>
  </si>
  <si>
    <t>AMPLIACIÓN DE RED ELECTRICA EN MEDIA Y BAJA TENSIÓN EN LA LOCALIDAD DE TAHDZIÚ, MUNICIPIO DE TAHDZIÚ.</t>
  </si>
  <si>
    <t>TAHDZIÚ</t>
  </si>
  <si>
    <t>AMPLIACIÓN DE RED ELECTRICA EN MEDIA Y BAJA TENSIÓN EN LA LOCALIDAD DE CHAN DZINUP, MUNICIPIO DE TEKAX.</t>
  </si>
  <si>
    <t>TEKAX</t>
  </si>
  <si>
    <t>CHAN DZINUP</t>
  </si>
  <si>
    <t>AMPLIACIÓN DE RED ELECTRICA EN MEDIA Y BAJA TENSIÓN EN LA LOCALIDAD DE SAN FRANCISCO YOHACTÚN, MUNICIPIO DE TIZIMÍN.</t>
  </si>
  <si>
    <t>TIZIMÍN</t>
  </si>
  <si>
    <t>SAN FRANCISCO YOHACTÚN</t>
  </si>
  <si>
    <t xml:space="preserve">PERSONAS </t>
  </si>
  <si>
    <t>PRODUCTORES</t>
  </si>
  <si>
    <t>Período: Segundo Trimestre 2017</t>
  </si>
  <si>
    <t xml:space="preserve">                                                 Monto que reciban del FAIS(FISE):    $   10´632,599.36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</si>
</sst>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/>
    </xf>
    <xf numFmtId="4" fontId="4" fillId="0" borderId="1" xfId="1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</xdr:row>
      <xdr:rowOff>9525</xdr:rowOff>
    </xdr:from>
    <xdr:to>
      <xdr:col>5</xdr:col>
      <xdr:colOff>390525</xdr:colOff>
      <xdr:row>4</xdr:row>
      <xdr:rowOff>9525</xdr:rowOff>
    </xdr:to>
    <xdr:cxnSp macro="">
      <xdr:nvCxnSpPr>
        <xdr:cNvPr id="3" name="2 Conector recto"/>
        <xdr:cNvCxnSpPr/>
      </xdr:nvCxnSpPr>
      <xdr:spPr>
        <a:xfrm>
          <a:off x="6886575" y="1123950"/>
          <a:ext cx="1457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171450</xdr:colOff>
      <xdr:row>0</xdr:row>
      <xdr:rowOff>95250</xdr:rowOff>
    </xdr:from>
    <xdr:to>
      <xdr:col>0</xdr:col>
      <xdr:colOff>1114425</xdr:colOff>
      <xdr:row>4</xdr:row>
      <xdr:rowOff>278225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95275"/>
          <a:ext cx="942975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1" zoomScaleNormal="100" workbookViewId="0">
      <selection activeCell="B8" sqref="B8"/>
    </sheetView>
  </sheetViews>
  <sheetFormatPr baseColWidth="10" defaultRowHeight="15" x14ac:dyDescent="0.25"/>
  <cols>
    <col min="1" max="1" width="84.28515625" customWidth="1"/>
    <col min="2" max="2" width="21.140625" customWidth="1"/>
    <col min="3" max="3" width="19.28515625" customWidth="1"/>
    <col min="4" max="4" width="20" customWidth="1"/>
    <col min="5" max="5" width="19.7109375" customWidth="1"/>
    <col min="6" max="6" width="16.28515625" customWidth="1"/>
    <col min="7" max="7" width="17.42578125" customWidth="1"/>
    <col min="8" max="8" width="15.85546875" customWidth="1"/>
    <col min="9" max="9" width="16.7109375" customWidth="1"/>
  </cols>
  <sheetData>
    <row r="1" spans="1:10" x14ac:dyDescent="0.25">
      <c r="A1" s="19" t="s">
        <v>10</v>
      </c>
      <c r="B1" s="20"/>
      <c r="C1" s="20"/>
      <c r="D1" s="20"/>
      <c r="E1" s="20"/>
      <c r="F1" s="20"/>
      <c r="G1" s="20"/>
      <c r="H1" s="20"/>
      <c r="I1" s="21"/>
    </row>
    <row r="2" spans="1:10" x14ac:dyDescent="0.25">
      <c r="A2" s="27" t="s">
        <v>9</v>
      </c>
      <c r="B2" s="28"/>
      <c r="C2" s="28"/>
      <c r="D2" s="28"/>
      <c r="E2" s="28"/>
      <c r="F2" s="28"/>
      <c r="G2" s="28"/>
      <c r="H2" s="28"/>
      <c r="I2" s="29"/>
    </row>
    <row r="3" spans="1:10" x14ac:dyDescent="0.25">
      <c r="A3" s="27" t="s">
        <v>80</v>
      </c>
      <c r="B3" s="28"/>
      <c r="C3" s="28"/>
      <c r="D3" s="28"/>
      <c r="E3" s="28"/>
      <c r="F3" s="28"/>
      <c r="G3" s="28"/>
      <c r="H3" s="28"/>
      <c r="I3" s="29"/>
    </row>
    <row r="4" spans="1:10" ht="27" customHeight="1" x14ac:dyDescent="0.25">
      <c r="A4" s="27" t="s">
        <v>81</v>
      </c>
      <c r="B4" s="28"/>
      <c r="C4" s="28"/>
      <c r="D4" s="28"/>
      <c r="E4" s="28"/>
      <c r="F4" s="28"/>
      <c r="G4" s="28"/>
      <c r="H4" s="28"/>
      <c r="I4" s="29"/>
    </row>
    <row r="5" spans="1:10" ht="28.5" customHeight="1" thickBot="1" x14ac:dyDescent="0.3">
      <c r="A5" s="1"/>
      <c r="B5" s="2"/>
      <c r="C5" s="2"/>
      <c r="D5" s="2"/>
      <c r="E5" s="2"/>
      <c r="F5" s="2"/>
      <c r="G5" s="2"/>
      <c r="H5" s="2"/>
      <c r="I5" s="3"/>
    </row>
    <row r="6" spans="1:10" x14ac:dyDescent="0.25">
      <c r="A6" s="4"/>
      <c r="B6" s="5"/>
      <c r="C6" s="22" t="s">
        <v>7</v>
      </c>
      <c r="D6" s="23"/>
      <c r="E6" s="24"/>
      <c r="F6" s="25" t="s">
        <v>5</v>
      </c>
      <c r="G6" s="26"/>
      <c r="H6" s="25" t="s">
        <v>6</v>
      </c>
      <c r="I6" s="26"/>
    </row>
    <row r="7" spans="1:10" ht="34.5" customHeight="1" x14ac:dyDescent="0.25">
      <c r="A7" s="6" t="s">
        <v>0</v>
      </c>
      <c r="B7" s="4" t="s">
        <v>1</v>
      </c>
      <c r="C7" s="7" t="s">
        <v>2</v>
      </c>
      <c r="D7" s="7" t="s">
        <v>3</v>
      </c>
      <c r="E7" s="7" t="s">
        <v>4</v>
      </c>
      <c r="F7" s="25"/>
      <c r="G7" s="26"/>
      <c r="H7" s="25" t="s">
        <v>6</v>
      </c>
      <c r="I7" s="26"/>
    </row>
    <row r="8" spans="1:10" ht="39.75" customHeight="1" x14ac:dyDescent="0.25">
      <c r="A8" s="17" t="s">
        <v>11</v>
      </c>
      <c r="B8" s="8">
        <v>274928.64000000001</v>
      </c>
      <c r="C8" s="9" t="s">
        <v>8</v>
      </c>
      <c r="D8" s="9" t="s">
        <v>12</v>
      </c>
      <c r="E8" s="9" t="s">
        <v>13</v>
      </c>
      <c r="F8" s="13" t="s">
        <v>14</v>
      </c>
      <c r="G8" s="18">
        <v>1</v>
      </c>
      <c r="H8" s="14" t="s">
        <v>78</v>
      </c>
      <c r="I8" s="11">
        <v>773</v>
      </c>
      <c r="J8" s="30"/>
    </row>
    <row r="9" spans="1:10" ht="39.75" customHeight="1" x14ac:dyDescent="0.25">
      <c r="A9" s="17" t="s">
        <v>38</v>
      </c>
      <c r="B9" s="12">
        <v>774007.89</v>
      </c>
      <c r="C9" s="9" t="s">
        <v>8</v>
      </c>
      <c r="D9" s="9" t="s">
        <v>12</v>
      </c>
      <c r="E9" s="9" t="s">
        <v>13</v>
      </c>
      <c r="F9" s="13" t="s">
        <v>15</v>
      </c>
      <c r="G9" s="10" t="s">
        <v>16</v>
      </c>
      <c r="H9" s="14" t="s">
        <v>78</v>
      </c>
      <c r="I9" s="11">
        <v>773</v>
      </c>
      <c r="J9" s="30"/>
    </row>
    <row r="10" spans="1:10" ht="39.75" customHeight="1" x14ac:dyDescent="0.25">
      <c r="A10" s="17" t="s">
        <v>17</v>
      </c>
      <c r="B10" s="12">
        <v>249734.42</v>
      </c>
      <c r="C10" s="9" t="s">
        <v>8</v>
      </c>
      <c r="D10" s="9" t="s">
        <v>12</v>
      </c>
      <c r="E10" s="9" t="s">
        <v>13</v>
      </c>
      <c r="F10" s="13" t="s">
        <v>18</v>
      </c>
      <c r="G10" s="10" t="s">
        <v>19</v>
      </c>
      <c r="H10" s="14" t="s">
        <v>78</v>
      </c>
      <c r="I10" s="11">
        <v>773</v>
      </c>
      <c r="J10" s="30"/>
    </row>
    <row r="11" spans="1:10" ht="39.75" customHeight="1" x14ac:dyDescent="0.25">
      <c r="A11" s="17" t="s">
        <v>20</v>
      </c>
      <c r="B11" s="12">
        <v>183859.84</v>
      </c>
      <c r="C11" s="9" t="s">
        <v>8</v>
      </c>
      <c r="D11" s="9" t="s">
        <v>12</v>
      </c>
      <c r="E11" s="9" t="s">
        <v>21</v>
      </c>
      <c r="F11" s="13" t="s">
        <v>14</v>
      </c>
      <c r="G11" s="10">
        <v>1</v>
      </c>
      <c r="H11" s="14" t="s">
        <v>78</v>
      </c>
      <c r="I11" s="11">
        <v>318</v>
      </c>
      <c r="J11" s="30"/>
    </row>
    <row r="12" spans="1:10" ht="39.75" customHeight="1" x14ac:dyDescent="0.25">
      <c r="A12" s="17" t="s">
        <v>22</v>
      </c>
      <c r="B12" s="12">
        <v>175171.85</v>
      </c>
      <c r="C12" s="9" t="s">
        <v>8</v>
      </c>
      <c r="D12" s="9" t="s">
        <v>12</v>
      </c>
      <c r="E12" s="9" t="s">
        <v>21</v>
      </c>
      <c r="F12" s="13" t="s">
        <v>15</v>
      </c>
      <c r="G12" s="10" t="s">
        <v>23</v>
      </c>
      <c r="H12" s="14" t="s">
        <v>78</v>
      </c>
      <c r="I12" s="11">
        <v>318</v>
      </c>
      <c r="J12" s="30"/>
    </row>
    <row r="13" spans="1:10" ht="39.75" customHeight="1" x14ac:dyDescent="0.25">
      <c r="A13" s="17" t="s">
        <v>24</v>
      </c>
      <c r="B13" s="12">
        <v>183968.45</v>
      </c>
      <c r="C13" s="9" t="s">
        <v>8</v>
      </c>
      <c r="D13" s="9" t="s">
        <v>12</v>
      </c>
      <c r="E13" s="9" t="s">
        <v>21</v>
      </c>
      <c r="F13" s="13" t="s">
        <v>18</v>
      </c>
      <c r="G13" s="10" t="s">
        <v>25</v>
      </c>
      <c r="H13" s="14" t="s">
        <v>78</v>
      </c>
      <c r="I13" s="11">
        <v>318</v>
      </c>
      <c r="J13" s="30"/>
    </row>
    <row r="14" spans="1:10" ht="39.75" customHeight="1" x14ac:dyDescent="0.25">
      <c r="A14" s="17" t="s">
        <v>26</v>
      </c>
      <c r="B14" s="12">
        <v>525317.93000000005</v>
      </c>
      <c r="C14" s="9" t="s">
        <v>8</v>
      </c>
      <c r="D14" s="9" t="s">
        <v>12</v>
      </c>
      <c r="E14" s="9" t="s">
        <v>27</v>
      </c>
      <c r="F14" s="13" t="s">
        <v>15</v>
      </c>
      <c r="G14" s="10" t="s">
        <v>28</v>
      </c>
      <c r="H14" s="14" t="s">
        <v>78</v>
      </c>
      <c r="I14" s="11">
        <v>789</v>
      </c>
      <c r="J14" s="30"/>
    </row>
    <row r="15" spans="1:10" ht="39.75" customHeight="1" x14ac:dyDescent="0.25">
      <c r="A15" s="17" t="s">
        <v>29</v>
      </c>
      <c r="B15" s="12">
        <v>68664.350000000006</v>
      </c>
      <c r="C15" s="9" t="s">
        <v>8</v>
      </c>
      <c r="D15" s="9" t="s">
        <v>12</v>
      </c>
      <c r="E15" s="9" t="s">
        <v>27</v>
      </c>
      <c r="F15" s="13" t="s">
        <v>18</v>
      </c>
      <c r="G15" s="10" t="s">
        <v>30</v>
      </c>
      <c r="H15" s="14" t="s">
        <v>78</v>
      </c>
      <c r="I15" s="11">
        <v>789</v>
      </c>
      <c r="J15" s="30"/>
    </row>
    <row r="16" spans="1:10" ht="39.75" customHeight="1" x14ac:dyDescent="0.25">
      <c r="A16" s="17" t="s">
        <v>31</v>
      </c>
      <c r="B16" s="12">
        <v>347610.86</v>
      </c>
      <c r="C16" s="9" t="s">
        <v>8</v>
      </c>
      <c r="D16" s="9" t="s">
        <v>32</v>
      </c>
      <c r="E16" s="9" t="s">
        <v>33</v>
      </c>
      <c r="F16" s="13" t="s">
        <v>14</v>
      </c>
      <c r="G16" s="10">
        <v>1</v>
      </c>
      <c r="H16" s="14" t="s">
        <v>78</v>
      </c>
      <c r="I16" s="11">
        <v>2392</v>
      </c>
      <c r="J16" s="30"/>
    </row>
    <row r="17" spans="1:10" ht="39.75" customHeight="1" x14ac:dyDescent="0.25">
      <c r="A17" s="17" t="s">
        <v>34</v>
      </c>
      <c r="B17" s="12">
        <v>920961.05</v>
      </c>
      <c r="C17" s="9" t="s">
        <v>8</v>
      </c>
      <c r="D17" s="9" t="s">
        <v>32</v>
      </c>
      <c r="E17" s="9" t="s">
        <v>33</v>
      </c>
      <c r="F17" s="13" t="s">
        <v>15</v>
      </c>
      <c r="G17" s="10" t="s">
        <v>35</v>
      </c>
      <c r="H17" s="14" t="s">
        <v>78</v>
      </c>
      <c r="I17" s="11">
        <v>2392</v>
      </c>
      <c r="J17" s="30"/>
    </row>
    <row r="18" spans="1:10" ht="39.75" customHeight="1" x14ac:dyDescent="0.25">
      <c r="A18" s="17" t="s">
        <v>36</v>
      </c>
      <c r="B18" s="12">
        <v>116331.92</v>
      </c>
      <c r="C18" s="9" t="s">
        <v>8</v>
      </c>
      <c r="D18" s="9" t="s">
        <v>32</v>
      </c>
      <c r="E18" s="9" t="s">
        <v>33</v>
      </c>
      <c r="F18" s="13" t="s">
        <v>18</v>
      </c>
      <c r="G18" s="10" t="s">
        <v>37</v>
      </c>
      <c r="H18" s="14" t="s">
        <v>78</v>
      </c>
      <c r="I18" s="11">
        <v>2392</v>
      </c>
      <c r="J18" s="30"/>
    </row>
    <row r="19" spans="1:10" ht="30.75" customHeight="1" x14ac:dyDescent="0.25">
      <c r="A19" s="16" t="s">
        <v>40</v>
      </c>
      <c r="B19" s="12">
        <v>5400000</v>
      </c>
      <c r="C19" s="9" t="s">
        <v>39</v>
      </c>
      <c r="D19" s="9" t="s">
        <v>41</v>
      </c>
      <c r="E19" s="9" t="s">
        <v>41</v>
      </c>
      <c r="F19" s="13" t="s">
        <v>42</v>
      </c>
      <c r="G19" s="18">
        <v>3</v>
      </c>
      <c r="H19" s="15" t="s">
        <v>79</v>
      </c>
      <c r="I19" s="11">
        <v>380</v>
      </c>
    </row>
    <row r="20" spans="1:10" ht="25.5" x14ac:dyDescent="0.25">
      <c r="A20" s="16" t="s">
        <v>43</v>
      </c>
      <c r="B20" s="8">
        <v>2821257.34</v>
      </c>
      <c r="C20" s="9" t="s">
        <v>44</v>
      </c>
      <c r="D20" s="9" t="s">
        <v>45</v>
      </c>
      <c r="E20" s="9" t="s">
        <v>46</v>
      </c>
      <c r="F20" s="13" t="s">
        <v>47</v>
      </c>
      <c r="G20" s="10">
        <v>35</v>
      </c>
      <c r="H20" s="14" t="s">
        <v>78</v>
      </c>
      <c r="I20" s="11">
        <v>1027</v>
      </c>
    </row>
    <row r="21" spans="1:10" x14ac:dyDescent="0.25">
      <c r="A21" s="16" t="s">
        <v>48</v>
      </c>
      <c r="B21" s="12">
        <v>1098112.74</v>
      </c>
      <c r="C21" s="9" t="s">
        <v>44</v>
      </c>
      <c r="D21" s="9" t="s">
        <v>49</v>
      </c>
      <c r="E21" s="9" t="s">
        <v>49</v>
      </c>
      <c r="F21" s="13" t="s">
        <v>47</v>
      </c>
      <c r="G21" s="10">
        <v>15</v>
      </c>
      <c r="H21" s="15" t="s">
        <v>78</v>
      </c>
      <c r="I21" s="11">
        <f>1004+971</f>
        <v>1975</v>
      </c>
    </row>
    <row r="22" spans="1:10" ht="70.5" customHeight="1" x14ac:dyDescent="0.25">
      <c r="A22" s="16" t="s">
        <v>50</v>
      </c>
      <c r="B22" s="12">
        <v>1668890.78</v>
      </c>
      <c r="C22" s="9" t="s">
        <v>44</v>
      </c>
      <c r="D22" s="9" t="s">
        <v>51</v>
      </c>
      <c r="E22" s="9" t="s">
        <v>52</v>
      </c>
      <c r="F22" s="13" t="s">
        <v>47</v>
      </c>
      <c r="G22" s="10">
        <v>13</v>
      </c>
      <c r="H22" s="15" t="s">
        <v>78</v>
      </c>
      <c r="I22" s="11">
        <f>458+423</f>
        <v>881</v>
      </c>
    </row>
    <row r="23" spans="1:10" ht="73.5" customHeight="1" x14ac:dyDescent="0.25">
      <c r="A23" s="16" t="s">
        <v>53</v>
      </c>
      <c r="B23" s="12">
        <v>1585623.7</v>
      </c>
      <c r="C23" s="9" t="s">
        <v>44</v>
      </c>
      <c r="D23" s="9" t="s">
        <v>54</v>
      </c>
      <c r="E23" s="9" t="s">
        <v>55</v>
      </c>
      <c r="F23" s="13" t="s">
        <v>47</v>
      </c>
      <c r="G23" s="10">
        <v>13</v>
      </c>
      <c r="H23" s="15" t="s">
        <v>78</v>
      </c>
      <c r="I23" s="11">
        <f>448+463</f>
        <v>911</v>
      </c>
    </row>
    <row r="24" spans="1:10" ht="25.5" x14ac:dyDescent="0.25">
      <c r="A24" s="16" t="s">
        <v>56</v>
      </c>
      <c r="B24" s="12">
        <v>831578.27</v>
      </c>
      <c r="C24" s="9" t="s">
        <v>44</v>
      </c>
      <c r="D24" s="9" t="s">
        <v>57</v>
      </c>
      <c r="E24" s="9" t="s">
        <v>57</v>
      </c>
      <c r="F24" s="13" t="s">
        <v>47</v>
      </c>
      <c r="G24" s="10">
        <v>8</v>
      </c>
      <c r="H24" s="15" t="s">
        <v>78</v>
      </c>
      <c r="I24" s="11">
        <f>1875+1910</f>
        <v>3785</v>
      </c>
    </row>
    <row r="25" spans="1:10" ht="25.5" x14ac:dyDescent="0.25">
      <c r="A25" s="16" t="s">
        <v>58</v>
      </c>
      <c r="B25" s="12">
        <v>4058204.1</v>
      </c>
      <c r="C25" s="9" t="s">
        <v>44</v>
      </c>
      <c r="D25" s="9" t="s">
        <v>59</v>
      </c>
      <c r="E25" s="9" t="s">
        <v>60</v>
      </c>
      <c r="F25" s="13" t="s">
        <v>47</v>
      </c>
      <c r="G25" s="10">
        <v>45</v>
      </c>
      <c r="H25" s="15" t="s">
        <v>78</v>
      </c>
      <c r="I25" s="11">
        <f>1142+1181</f>
        <v>2323</v>
      </c>
    </row>
    <row r="26" spans="1:10" ht="66.75" customHeight="1" x14ac:dyDescent="0.25">
      <c r="A26" s="16" t="s">
        <v>61</v>
      </c>
      <c r="B26" s="12">
        <v>1501479.55</v>
      </c>
      <c r="C26" s="9" t="s">
        <v>44</v>
      </c>
      <c r="D26" s="9" t="s">
        <v>62</v>
      </c>
      <c r="E26" s="9" t="s">
        <v>62</v>
      </c>
      <c r="F26" s="13" t="s">
        <v>47</v>
      </c>
      <c r="G26" s="10">
        <v>14</v>
      </c>
      <c r="H26" s="15" t="s">
        <v>78</v>
      </c>
      <c r="I26" s="11">
        <f>1086+1055</f>
        <v>2141</v>
      </c>
    </row>
    <row r="27" spans="1:10" ht="66.75" customHeight="1" x14ac:dyDescent="0.25">
      <c r="A27" s="16" t="s">
        <v>63</v>
      </c>
      <c r="B27" s="12">
        <v>864784.21</v>
      </c>
      <c r="C27" s="9" t="s">
        <v>44</v>
      </c>
      <c r="D27" s="9" t="s">
        <v>64</v>
      </c>
      <c r="E27" s="9" t="s">
        <v>65</v>
      </c>
      <c r="F27" s="13" t="s">
        <v>47</v>
      </c>
      <c r="G27" s="10">
        <v>10</v>
      </c>
      <c r="H27" s="15" t="s">
        <v>78</v>
      </c>
      <c r="I27" s="11">
        <f>138+143</f>
        <v>281</v>
      </c>
    </row>
    <row r="28" spans="1:10" ht="25.5" x14ac:dyDescent="0.25">
      <c r="A28" s="16" t="s">
        <v>66</v>
      </c>
      <c r="B28" s="12">
        <v>3726567.85</v>
      </c>
      <c r="C28" s="9" t="s">
        <v>44</v>
      </c>
      <c r="D28" s="9" t="s">
        <v>67</v>
      </c>
      <c r="E28" s="9" t="s">
        <v>67</v>
      </c>
      <c r="F28" s="13" t="s">
        <v>47</v>
      </c>
      <c r="G28" s="10">
        <v>39</v>
      </c>
      <c r="H28" s="15" t="s">
        <v>78</v>
      </c>
      <c r="I28" s="11">
        <f>120+987</f>
        <v>1107</v>
      </c>
    </row>
    <row r="29" spans="1:10" ht="85.5" customHeight="1" x14ac:dyDescent="0.25">
      <c r="A29" s="16" t="s">
        <v>68</v>
      </c>
      <c r="B29" s="12">
        <v>787373.2</v>
      </c>
      <c r="C29" s="9" t="s">
        <v>44</v>
      </c>
      <c r="D29" s="9" t="s">
        <v>67</v>
      </c>
      <c r="E29" s="9" t="s">
        <v>69</v>
      </c>
      <c r="F29" s="13" t="s">
        <v>47</v>
      </c>
      <c r="G29" s="10">
        <v>8</v>
      </c>
      <c r="H29" s="15" t="s">
        <v>78</v>
      </c>
      <c r="I29" s="11">
        <f>206+215</f>
        <v>421</v>
      </c>
    </row>
    <row r="30" spans="1:10" ht="85.5" customHeight="1" x14ac:dyDescent="0.25">
      <c r="A30" s="16" t="s">
        <v>70</v>
      </c>
      <c r="B30" s="12">
        <v>1713814.59</v>
      </c>
      <c r="C30" s="9" t="s">
        <v>44</v>
      </c>
      <c r="D30" s="9" t="s">
        <v>71</v>
      </c>
      <c r="E30" s="9" t="s">
        <v>71</v>
      </c>
      <c r="F30" s="13" t="s">
        <v>47</v>
      </c>
      <c r="G30" s="10">
        <v>15</v>
      </c>
      <c r="H30" s="15" t="s">
        <v>78</v>
      </c>
      <c r="I30" s="11">
        <f>1829+1913</f>
        <v>3742</v>
      </c>
    </row>
    <row r="31" spans="1:10" ht="85.5" customHeight="1" x14ac:dyDescent="0.25">
      <c r="A31" s="16" t="s">
        <v>72</v>
      </c>
      <c r="B31" s="12">
        <v>654745.67000000004</v>
      </c>
      <c r="C31" s="9" t="s">
        <v>44</v>
      </c>
      <c r="D31" s="9" t="s">
        <v>73</v>
      </c>
      <c r="E31" s="9" t="s">
        <v>74</v>
      </c>
      <c r="F31" s="13" t="s">
        <v>47</v>
      </c>
      <c r="G31" s="10">
        <v>7</v>
      </c>
      <c r="H31" s="15" t="s">
        <v>78</v>
      </c>
      <c r="I31" s="11">
        <f>94+100</f>
        <v>194</v>
      </c>
    </row>
    <row r="32" spans="1:10" ht="85.5" customHeight="1" x14ac:dyDescent="0.25">
      <c r="A32" s="16" t="s">
        <v>75</v>
      </c>
      <c r="B32" s="12">
        <v>939962.22</v>
      </c>
      <c r="C32" s="9" t="s">
        <v>44</v>
      </c>
      <c r="D32" s="9" t="s">
        <v>76</v>
      </c>
      <c r="E32" s="9" t="s">
        <v>77</v>
      </c>
      <c r="F32" s="13" t="s">
        <v>47</v>
      </c>
      <c r="G32" s="10">
        <v>10</v>
      </c>
      <c r="H32" s="15" t="s">
        <v>78</v>
      </c>
      <c r="I32" s="11">
        <f>76+71</f>
        <v>147</v>
      </c>
    </row>
  </sheetData>
  <mergeCells count="7">
    <mergeCell ref="A1:I1"/>
    <mergeCell ref="C6:E6"/>
    <mergeCell ref="F6:G7"/>
    <mergeCell ref="H6:I7"/>
    <mergeCell ref="A2:I2"/>
    <mergeCell ref="A3:I3"/>
    <mergeCell ref="A4:I4"/>
  </mergeCells>
  <printOptions horizontalCentered="1"/>
  <pageMargins left="0.19685039370078741" right="0.19685039370078741" top="0.15748031496062992" bottom="0.15748031496062992" header="0.31496062992125984" footer="0.31496062992125984"/>
  <pageSetup scale="54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Eduar Raul Chi Santana</cp:lastModifiedBy>
  <cp:lastPrinted>2017-07-27T19:11:03Z</cp:lastPrinted>
  <dcterms:created xsi:type="dcterms:W3CDTF">2017-04-28T17:16:16Z</dcterms:created>
  <dcterms:modified xsi:type="dcterms:W3CDTF">2017-07-27T19:11:16Z</dcterms:modified>
</cp:coreProperties>
</file>