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10050" activeTab="2"/>
  </bookViews>
  <sheets>
    <sheet name="Estado Actividades" sheetId="10" r:id="rId1"/>
    <sheet name="Situación Financiera" sheetId="9" r:id="rId2"/>
    <sheet name="Flujo Efectivo" sheetId="8" r:id="rId3"/>
    <sheet name="Cambio Situación Financiera" sheetId="7" r:id="rId4"/>
    <sheet name="Análitico Activo" sheetId="6" r:id="rId5"/>
    <sheet name="Análitico Deuda" sheetId="5" r:id="rId6"/>
    <sheet name="Estado  Variación" sheetId="4" r:id="rId7"/>
  </sheets>
  <calcPr calcId="145621"/>
</workbook>
</file>

<file path=xl/calcChain.xml><?xml version="1.0" encoding="utf-8"?>
<calcChain xmlns="http://schemas.openxmlformats.org/spreadsheetml/2006/main">
  <c r="D32" i="5" l="1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9" i="6"/>
  <c r="D27" i="6"/>
  <c r="C27" i="6"/>
  <c r="B27" i="6"/>
  <c r="F34" i="8"/>
  <c r="E34" i="8"/>
  <c r="F42" i="10"/>
  <c r="F43" i="10" s="1"/>
  <c r="E43" i="10"/>
</calcChain>
</file>

<file path=xl/sharedStrings.xml><?xml version="1.0" encoding="utf-8"?>
<sst xmlns="http://schemas.openxmlformats.org/spreadsheetml/2006/main" count="361" uniqueCount="240">
  <si>
    <t>Cuenta Pública 2014</t>
  </si>
  <si>
    <t>Estado de Variación en la Hacienda Pública</t>
  </si>
  <si>
    <t>Del  1o. de Enero al 30 de Junio de 2014</t>
  </si>
  <si>
    <t>(Pesos)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</si>
  <si>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</si>
  <si>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</si>
  <si>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</si>
  <si>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</si>
  <si>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</si>
  <si>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</si>
  <si>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    Rectificaciones de Resultados de Ejercicios Anteriores</t>
  </si>
  <si>
    <t xml:space="preserve">    Patrimonio Neto Inicial Ajustado del Ejercicio</t>
  </si>
  <si>
    <t xml:space="preserve">               Aportaciones</t>
  </si>
  <si>
    <t xml:space="preserve">               Donaciones de Capital</t>
  </si>
  <si>
    <t xml:space="preserve">               Actualización de la Hacienda Pública/Patrimonio</t>
  </si>
  <si>
    <t xml:space="preserve">    Variaciones de la Hacienda Pública/Patrimonio Neto del Ejercicio</t>
  </si>
  <si>
    <t xml:space="preserve">               Resultados del Ejercicio (Ahorro/Desahorro)</t>
  </si>
  <si>
    <t xml:space="preserve">               Resultados de Ejercicios Anteriores</t>
  </si>
  <si>
    <t xml:space="preserve">               Revalúos</t>
  </si>
  <si>
    <t xml:space="preserve">               Reservas</t>
  </si>
  <si>
    <t xml:space="preserve"> Hacienda Pública/Patrimonio Neto Final del Ejercicio Anterior</t>
  </si>
  <si>
    <t xml:space="preserve">    Cambios en la Hacienda Pública/Patrimonio Neto del Ejercicio</t>
  </si>
  <si>
    <t xml:space="preserve"> Saldo Neto en la Hacienda Pública/Patrimonio Ejercicio Actual</t>
  </si>
  <si>
    <t>Bajo protesta de decir verdad declaramos que los Estados Financieros y sus Notas son razonablemente correctos y responsabilidad del emisor.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</si>
  <si>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</si>
  <si>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</si>
  <si>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</si>
  <si>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</si>
  <si>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</si>
  <si>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</si>
  <si>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 xml:space="preserve"> </t>
  </si>
  <si>
    <t xml:space="preserve"> Deuda Pública</t>
  </si>
  <si>
    <t xml:space="preserve">    Corto Plazo</t>
  </si>
  <si>
    <t xml:space="preserve">               Deuda Interna</t>
  </si>
  <si>
    <t xml:space="preserve">                      Instituciones de Crédito</t>
  </si>
  <si>
    <t xml:space="preserve">                      Títulos y Valores</t>
  </si>
  <si>
    <t xml:space="preserve">                      Arrendamientos Financieros</t>
  </si>
  <si>
    <t xml:space="preserve">               Deuda Externa</t>
  </si>
  <si>
    <t xml:space="preserve">                      Organismos Financieros Internacionales</t>
  </si>
  <si>
    <t xml:space="preserve">                      Deuda Bilateral</t>
  </si>
  <si>
    <t xml:space="preserve">    Subtotal a Corto Plazo</t>
  </si>
  <si>
    <t xml:space="preserve">    Largo Plazo</t>
  </si>
  <si>
    <t xml:space="preserve">    Subtotal a Largo Plazo</t>
  </si>
  <si>
    <t xml:space="preserve">    Otros Pasivos</t>
  </si>
  <si>
    <t xml:space="preserve"> Total Deuda y Otros Pasivos</t>
  </si>
  <si>
    <t>Estado Analítico del Activo</t>
  </si>
  <si>
    <t>Saldo Inicial</t>
  </si>
  <si>
    <t>Cargos del Período</t>
  </si>
  <si>
    <t>Abonos del Período</t>
  </si>
  <si>
    <t>Saldo Final</t>
  </si>
  <si>
    <t>Variación del Período</t>
  </si>
  <si>
    <t xml:space="preserve"> Activo</t>
  </si>
  <si>
    <t xml:space="preserve">    Activo Circulante</t>
  </si>
  <si>
    <t xml:space="preserve">               Efectivo y Equivalentes</t>
  </si>
  <si>
    <t xml:space="preserve">               Derechos a Recibir Efectivo o Equivalentes</t>
  </si>
  <si>
    <t xml:space="preserve">               Derechos a Recibir Bienes o Servicios</t>
  </si>
  <si>
    <t xml:space="preserve">               Inventarios </t>
  </si>
  <si>
    <t xml:space="preserve">               Almacenes</t>
  </si>
  <si>
    <t xml:space="preserve">               Estimación por Pérdida o Deterioro de Activos Circulantes</t>
  </si>
  <si>
    <t xml:space="preserve">               Otros Activos  Circulantes</t>
  </si>
  <si>
    <t xml:space="preserve">    Activo No Circulante</t>
  </si>
  <si>
    <t xml:space="preserve">               Inversiones Financieras a Largo Plazo</t>
  </si>
  <si>
    <t xml:space="preserve">               Derechos a Recibir Efectivo o Equivalentes a Largo Plazo</t>
  </si>
  <si>
    <t xml:space="preserve">               Bienes Inmuebles, Infraestructura y Construcciones en Proceso</t>
  </si>
  <si>
    <t xml:space="preserve">               Bienes Muebles</t>
  </si>
  <si>
    <t xml:space="preserve">               Activos Intangibles</t>
  </si>
  <si>
    <t xml:space="preserve">               Depreciación, Deterioro y Amortización Acumulada de Bienes</t>
  </si>
  <si>
    <t xml:space="preserve">               Activos Diferidos</t>
  </si>
  <si>
    <t xml:space="preserve">               Estimación por Pérdida o Deterioro de Activos No Circulantes</t>
  </si>
  <si>
    <t xml:space="preserve">               Otros Activos No Circulantes</t>
  </si>
  <si>
    <t xml:space="preserve"> Total Activo</t>
  </si>
  <si>
    <t>Estado de Cambios en la Situación Financiera</t>
  </si>
  <si>
    <t>Origen</t>
  </si>
  <si>
    <t>Aplicación</t>
  </si>
  <si>
    <t xml:space="preserve"> Pasivo</t>
  </si>
  <si>
    <t xml:space="preserve">    Pasivo Circulante</t>
  </si>
  <si>
    <t xml:space="preserve">               Cuentas por Pagar a Corto Plazo</t>
  </si>
  <si>
    <t xml:space="preserve">               Documentos por Pagar a Corto Plazo</t>
  </si>
  <si>
    <t xml:space="preserve">               Porción a Corto Plazo de la Deuda Pública a Largo Plazo</t>
  </si>
  <si>
    <t xml:space="preserve">               Títulos y Valores a Corto Plazo</t>
  </si>
  <si>
    <t xml:space="preserve">               Pasivos Diferidos a Corto Plazo</t>
  </si>
  <si>
    <t xml:space="preserve">               Fondos y Bienes de Terceros en Garantía Y/O Administración a Corto Plazo</t>
  </si>
  <si>
    <t xml:space="preserve">               Provisiones a Corto Plazo</t>
  </si>
  <si>
    <t xml:space="preserve">               Otros Pasivos a Corto Plazo</t>
  </si>
  <si>
    <t xml:space="preserve">    Pasivo No Circulante</t>
  </si>
  <si>
    <t xml:space="preserve">               Cuentas por Pagar a Largo Plazo</t>
  </si>
  <si>
    <t xml:space="preserve">               Documentos por Pagar a Largo Plazo</t>
  </si>
  <si>
    <t xml:space="preserve">               Deuda Pública a Largo Plazo</t>
  </si>
  <si>
    <t xml:space="preserve">               Pasivos Diferidos a Largo Plazo</t>
  </si>
  <si>
    <t xml:space="preserve">               Fondos y Bienes de Terceros en Garantía Y/O en Administración a Largo Plazo</t>
  </si>
  <si>
    <t xml:space="preserve">               Provisiones a Largo Plazo</t>
  </si>
  <si>
    <t xml:space="preserve"> Hacienda Pública/ Patrimonio</t>
  </si>
  <si>
    <t xml:space="preserve">    Hacienda Pública/Patrimonio Contribuido</t>
  </si>
  <si>
    <t xml:space="preserve">               Actualización de la Hacienda Pública / Patrimonio</t>
  </si>
  <si>
    <t xml:space="preserve">    Hacienda Pública/Patrimonio Generado</t>
  </si>
  <si>
    <t xml:space="preserve">               Resultados del Ejercicio (Ahorro / Desahorro)</t>
  </si>
  <si>
    <t xml:space="preserve">               Rectificaciones de Resultados de Ejercicios Anteriores</t>
  </si>
  <si>
    <t xml:space="preserve">    Exceso o Insuficiencia en la Actualización de la Hacienda Pública/Patrimonio</t>
  </si>
  <si>
    <t xml:space="preserve">               Resultado por Posición Monetaria</t>
  </si>
  <si>
    <t xml:space="preserve">               Resultado por Tenencia de Activos No Monetarios</t>
  </si>
  <si>
    <t>Estado de Flujo de Efectivo</t>
  </si>
  <si>
    <t xml:space="preserve"> Efectivo y Equivalentes al Efectivo al Final del Ejercicio</t>
  </si>
  <si>
    <t>Estado de Situación Financiera</t>
  </si>
  <si>
    <t xml:space="preserve"> Total Pasivo y Hacienda Pública / Patrimonio</t>
  </si>
  <si>
    <t>Estado de Actividades</t>
  </si>
  <si>
    <t xml:space="preserve"> Resultado del Ejercicio (Ahorro / Desahorro)</t>
  </si>
  <si>
    <t>PODER EJECUTIVO</t>
  </si>
  <si>
    <t>Al 30 de Junio de 2014</t>
  </si>
  <si>
    <t xml:space="preserve"> Ingresos y Otros Beneficios</t>
  </si>
  <si>
    <t xml:space="preserve"> Gastos y Otras Perdidas</t>
  </si>
  <si>
    <t>Ingresos de Gestión</t>
  </si>
  <si>
    <t>Gastos de Funcionamiento</t>
  </si>
  <si>
    <t xml:space="preserve"> Impuestos</t>
  </si>
  <si>
    <t xml:space="preserve"> Servicios Personales</t>
  </si>
  <si>
    <t xml:space="preserve"> Cuotas y Aportaciones de Seguridad Social</t>
  </si>
  <si>
    <t xml:space="preserve"> Materiales y Suministros</t>
  </si>
  <si>
    <t xml:space="preserve"> Contribuciones de Mejoras</t>
  </si>
  <si>
    <t xml:space="preserve"> Servicios Generales</t>
  </si>
  <si>
    <t xml:space="preserve"> Derechos</t>
  </si>
  <si>
    <t>Transferencias, Asignaciones, Subsidios y Otras Ayudas</t>
  </si>
  <si>
    <t xml:space="preserve"> Productos de Tipo Corriente</t>
  </si>
  <si>
    <t xml:space="preserve"> Transferencias Internas y Asignaciones al Sector Público</t>
  </si>
  <si>
    <t xml:space="preserve"> Aprovechamientos de Tipo Corriente</t>
  </si>
  <si>
    <t xml:space="preserve"> Transferencias al Resto del Sector Público</t>
  </si>
  <si>
    <t xml:space="preserve"> Ingresos por Venta de Bienes y Servicios</t>
  </si>
  <si>
    <t xml:space="preserve"> Subsidios y Subvenciones</t>
  </si>
  <si>
    <t xml:space="preserve"> Ingresos No Comprendidos en Las Fracciones de la Ley de Ingresos Causados en Ejercicios Fiscales Anteriores Pendientes de Liquidación o Pago</t>
  </si>
  <si>
    <t xml:space="preserve"> Ayudas Sociales</t>
  </si>
  <si>
    <t>Participaciones, Aportaciones, Transferencias, Asignaciones, Subsidios y Otras Ayudas</t>
  </si>
  <si>
    <t xml:space="preserve"> Pensiones y Jubilaciones</t>
  </si>
  <si>
    <t xml:space="preserve"> Participaciones y Aportaciones</t>
  </si>
  <si>
    <t xml:space="preserve"> Transferencias a Fideicomisos, Mandatos y Contratos Análogos</t>
  </si>
  <si>
    <t xml:space="preserve"> Transferencias, Asignaciones, Subsidios y Otras Ayudas</t>
  </si>
  <si>
    <t xml:space="preserve"> Transferencias a la Seguridad Social</t>
  </si>
  <si>
    <t>Otros Ingresos y Beneficios</t>
  </si>
  <si>
    <t xml:space="preserve"> Donativos</t>
  </si>
  <si>
    <t xml:space="preserve"> Ingresos Financieros</t>
  </si>
  <si>
    <t xml:space="preserve"> Transferencias al Exterior</t>
  </si>
  <si>
    <t xml:space="preserve"> Incremento por Variación de Inventarios</t>
  </si>
  <si>
    <t>Participaciones y Aportaciones</t>
  </si>
  <si>
    <t xml:space="preserve"> Disminución del Exceso de Estimaciones por Pérdida o Deterioro u Obsolescencia</t>
  </si>
  <si>
    <t xml:space="preserve"> Participaciones</t>
  </si>
  <si>
    <t xml:space="preserve"> Disminución del Exceso de Provisiones</t>
  </si>
  <si>
    <t xml:space="preserve"> Aportaciones</t>
  </si>
  <si>
    <t xml:space="preserve"> Otros Ingresos y Beneficios Varios</t>
  </si>
  <si>
    <t xml:space="preserve"> Convenios</t>
  </si>
  <si>
    <t xml:space="preserve"> Total Ingresos y Otros Beneficios</t>
  </si>
  <si>
    <t>Intereses, Comisiones y Otros Gastos de la Deuda Pública</t>
  </si>
  <si>
    <t xml:space="preserve"> Intereses de la Deuda Pública</t>
  </si>
  <si>
    <t xml:space="preserve"> Comisiones de la Deuda Pública</t>
  </si>
  <si>
    <t xml:space="preserve"> Gastos de la Deuda Pública</t>
  </si>
  <si>
    <t xml:space="preserve"> Costo por Coberturas</t>
  </si>
  <si>
    <t xml:space="preserve"> Apoyos Financieros</t>
  </si>
  <si>
    <t>Otros Gastos y Pérdidas Extraordinarias</t>
  </si>
  <si>
    <t xml:space="preserve"> Estimaciones, Depreciaciones, Deterioros, Obsolencia y Amortizaciones</t>
  </si>
  <si>
    <t xml:space="preserve"> Provisiones</t>
  </si>
  <si>
    <t xml:space="preserve"> Disminución de Inventarios</t>
  </si>
  <si>
    <t xml:space="preserve"> Aumento por Insuficiencia de Estimaciones por Pérdida o Deterioro u Obsolescencia</t>
  </si>
  <si>
    <t xml:space="preserve"> Aumento por Insuficiencia de Provisiones</t>
  </si>
  <si>
    <t xml:space="preserve"> Otros Gastos</t>
  </si>
  <si>
    <t>Inversión Pública</t>
  </si>
  <si>
    <t xml:space="preserve"> Inversión Pública No Capitalizable</t>
  </si>
  <si>
    <t xml:space="preserve"> Total Gastos y Otras Pérdidas</t>
  </si>
  <si>
    <t>Activo Circulante</t>
  </si>
  <si>
    <t>Pasivo Circulante</t>
  </si>
  <si>
    <t xml:space="preserve"> Efectivo y Equivalentes</t>
  </si>
  <si>
    <t xml:space="preserve"> Cuentas por Pagar a Corto Plazo</t>
  </si>
  <si>
    <t xml:space="preserve"> Derechos a Recibir Efectivo o Equivalentes</t>
  </si>
  <si>
    <t xml:space="preserve"> Documentos por Pagar a Corto Plazo</t>
  </si>
  <si>
    <t xml:space="preserve"> Derechos a Recibir Bienes o Servicios</t>
  </si>
  <si>
    <t xml:space="preserve"> Porción a Corto Plazo de la Deuda Pública a Largo Plazo</t>
  </si>
  <si>
    <t xml:space="preserve"> Inventarios</t>
  </si>
  <si>
    <t xml:space="preserve"> Titulos y Valores a Corto Plazo</t>
  </si>
  <si>
    <t xml:space="preserve"> Almacenes</t>
  </si>
  <si>
    <t xml:space="preserve"> Pasivos Diferidos a Corto Plazo</t>
  </si>
  <si>
    <t xml:space="preserve"> Estimación por Pérdida o Deterioro de Activos Circulantes</t>
  </si>
  <si>
    <t xml:space="preserve"> Fondos y Bienes de Terceros en Garantía Y/O Administración a Corto Plazo</t>
  </si>
  <si>
    <t xml:space="preserve"> Otros Activos Circulantes</t>
  </si>
  <si>
    <t xml:space="preserve"> Provisiones a Corto Plazo</t>
  </si>
  <si>
    <t>Total Activo Circulante</t>
  </si>
  <si>
    <t xml:space="preserve"> Otros Pasivos a Corto Plazo</t>
  </si>
  <si>
    <t>Activo No Circulante</t>
  </si>
  <si>
    <t>Total Pasivo Circulante</t>
  </si>
  <si>
    <t xml:space="preserve"> Inversiones Financieras a Largo Plazo</t>
  </si>
  <si>
    <t>Pasivo No Circulante</t>
  </si>
  <si>
    <t xml:space="preserve"> Derechos a Recibir Efectivo o Equivalentes a Largo Plazo</t>
  </si>
  <si>
    <t xml:space="preserve"> Cuentas por Pagar a Largo Plazo</t>
  </si>
  <si>
    <t xml:space="preserve"> Bienes Inmuebles, Infraestructura y Construcciones en Proceso</t>
  </si>
  <si>
    <t xml:space="preserve"> Documentos por Pagar a Largo Plazo</t>
  </si>
  <si>
    <t xml:space="preserve"> Bienes Muebles</t>
  </si>
  <si>
    <t xml:space="preserve"> Deuda Pública a Largo Plazo</t>
  </si>
  <si>
    <t xml:space="preserve"> Activos Intangibles</t>
  </si>
  <si>
    <t xml:space="preserve"> Pasivos Diferidos a Largo Plazo</t>
  </si>
  <si>
    <t xml:space="preserve"> Depreciación, Deterioro y Amortización Acumulada de Bienes</t>
  </si>
  <si>
    <t xml:space="preserve"> Fondos y Bienes de Terceros en Garantía Y/O en Administración a Largo Plazo</t>
  </si>
  <si>
    <t xml:space="preserve"> Activos Diferidos</t>
  </si>
  <si>
    <t xml:space="preserve"> Provisiones a Largo Plazo</t>
  </si>
  <si>
    <t xml:space="preserve"> Estimación por Pérdida o Deterioro de Activos No Circulantes</t>
  </si>
  <si>
    <t xml:space="preserve"> Otros Pasivos a Largo Plazo</t>
  </si>
  <si>
    <t xml:space="preserve"> Otros Activos No Circulantes</t>
  </si>
  <si>
    <t>Total Pasivo No Circulante</t>
  </si>
  <si>
    <t>Total Activo No Circulante</t>
  </si>
  <si>
    <t xml:space="preserve"> Total Pasivo</t>
  </si>
  <si>
    <t xml:space="preserve"> Hacienda Pública /  Patrimonio</t>
  </si>
  <si>
    <t>Hacienda Pública /  Patrimonio Contribuido</t>
  </si>
  <si>
    <t xml:space="preserve"> Donaciones de Capital</t>
  </si>
  <si>
    <t xml:space="preserve"> Actualización de la Hacienda Pública/Patrimonio</t>
  </si>
  <si>
    <t>Hacienda Pública / Patrimonio Generado</t>
  </si>
  <si>
    <t xml:space="preserve"> Resultados del Ejercicio (Ahorro / Desahorro)</t>
  </si>
  <si>
    <t xml:space="preserve"> Resultados de Ejercicios Anteriores</t>
  </si>
  <si>
    <t xml:space="preserve"> Revalúos</t>
  </si>
  <si>
    <t xml:space="preserve"> Reservas</t>
  </si>
  <si>
    <t xml:space="preserve"> Rectificaciones de Resultados de Ejercicios Anteriores</t>
  </si>
  <si>
    <t>Exceso o Insuficiencia en la Actualización de la Hacienda Pública/Patrimonio</t>
  </si>
  <si>
    <t xml:space="preserve"> Resultado por Posición Monetaria</t>
  </si>
  <si>
    <t xml:space="preserve"> Resultado por Tenencia de Activos No Monetarios</t>
  </si>
  <si>
    <t xml:space="preserve"> Total Hacienda Pública / Patrimonio</t>
  </si>
  <si>
    <t xml:space="preserve"> Flujos de Efectivo de Las Actividades de Operación</t>
  </si>
  <si>
    <t xml:space="preserve"> Flujos de Efectivo de Las Actividades de Inversión </t>
  </si>
  <si>
    <t xml:space="preserve"> Otros Orígenes de Inversión</t>
  </si>
  <si>
    <t xml:space="preserve"> Otras Aplicaciones de Inversión</t>
  </si>
  <si>
    <t xml:space="preserve"> Flujos Netos de Efectivo por Actividades de Inversión</t>
  </si>
  <si>
    <t xml:space="preserve"> Flujos de Efectivo de Las Actividades de Financiamiento</t>
  </si>
  <si>
    <t xml:space="preserve"> Otros Origenes de Operación</t>
  </si>
  <si>
    <t xml:space="preserve"> Endeudamiento Neto</t>
  </si>
  <si>
    <t xml:space="preserve"> Interno</t>
  </si>
  <si>
    <t xml:space="preserve"> Externo</t>
  </si>
  <si>
    <t xml:space="preserve"> Disminución de Activos Financieros</t>
  </si>
  <si>
    <t xml:space="preserve"> Incremento de Otros Pasivos </t>
  </si>
  <si>
    <t xml:space="preserve"> Servicios de la Deuda</t>
  </si>
  <si>
    <t xml:space="preserve"> Subsidios y Subvenciones </t>
  </si>
  <si>
    <t xml:space="preserve"> Incremento de Activos Financieros</t>
  </si>
  <si>
    <t xml:space="preserve"> Disminución de Otros Pasivos </t>
  </si>
  <si>
    <t xml:space="preserve"> Flujos Netos de Efectivo por Actividades de Financiamiento</t>
  </si>
  <si>
    <t xml:space="preserve"> Incremento/Disminución Neta en el Efectivo y Equivalentes al Efectivo </t>
  </si>
  <si>
    <t xml:space="preserve"> Efectivo y Equivalentes al Efectivo al Inicio del Ejercicio</t>
  </si>
  <si>
    <t xml:space="preserve"> Participaciones </t>
  </si>
  <si>
    <t xml:space="preserve"> Aportaciones </t>
  </si>
  <si>
    <t xml:space="preserve"> Otras Aplicaciones de Operación</t>
  </si>
  <si>
    <t xml:space="preserve"> Flujos Netos de Efectivo por Actividades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</si>
</sst>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/>
    <xf numFmtId="164" fontId="4" fillId="0" borderId="3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164" fontId="4" fillId="0" borderId="9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wrapText="1" indent="1"/>
    </xf>
    <xf numFmtId="0" fontId="4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horizontal="left" wrapText="1" indent="2"/>
    </xf>
    <xf numFmtId="0" fontId="4" fillId="0" borderId="2" xfId="0" applyFont="1" applyBorder="1" applyAlignment="1">
      <alignment horizontal="left" wrapText="1" indent="2"/>
    </xf>
    <xf numFmtId="0" fontId="4" fillId="0" borderId="1" xfId="0" applyFont="1" applyBorder="1" applyAlignment="1">
      <alignment horizontal="left" wrapText="1" indent="3"/>
    </xf>
    <xf numFmtId="0" fontId="5" fillId="0" borderId="1" xfId="0" applyFont="1" applyBorder="1" applyAlignment="1">
      <alignment horizontal="left" wrapText="1" indent="3"/>
    </xf>
    <xf numFmtId="0" fontId="5" fillId="0" borderId="1" xfId="0" applyFont="1" applyBorder="1" applyAlignment="1">
      <alignment horizontal="left" wrapText="1" indent="4"/>
    </xf>
    <xf numFmtId="0" fontId="4" fillId="0" borderId="3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3"/>
    </xf>
    <xf numFmtId="0" fontId="5" fillId="0" borderId="0" xfId="0" applyFont="1" applyBorder="1" applyAlignment="1">
      <alignment horizontal="left" wrapText="1" indent="4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topLeftCell="A23" workbookViewId="0">
      <selection activeCell="D43" sqref="D43"/>
    </sheetView>
  </sheetViews>
  <sheetFormatPr baseColWidth="10" defaultRowHeight="15" x14ac:dyDescent="0.25"/>
  <cols>
    <col min="1" max="1" width="64.7109375" customWidth="1"/>
    <col min="2" max="2" width="21.140625" customWidth="1"/>
    <col min="3" max="3" width="16.85546875" bestFit="1" customWidth="1"/>
    <col min="4" max="4" width="64.7109375" customWidth="1"/>
    <col min="5" max="6" width="16.85546875" bestFit="1" customWidth="1"/>
    <col min="7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104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27" t="s">
        <v>106</v>
      </c>
      <c r="B5" s="27"/>
      <c r="C5" s="27"/>
      <c r="D5" s="27"/>
      <c r="E5" s="27"/>
      <c r="F5" s="27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2014</v>
      </c>
      <c r="C7" s="3">
        <v>2013</v>
      </c>
      <c r="D7" s="3" t="s">
        <v>4</v>
      </c>
      <c r="E7" s="3">
        <v>2014</v>
      </c>
      <c r="F7" s="4">
        <v>2013</v>
      </c>
      <c r="G7" s="1"/>
      <c r="H7" s="1"/>
      <c r="I7" s="1"/>
      <c r="J7" s="1"/>
      <c r="K7" s="1"/>
      <c r="L7" s="1"/>
    </row>
    <row r="8" spans="1:12" x14ac:dyDescent="0.25">
      <c r="A8" s="31" t="s">
        <v>108</v>
      </c>
      <c r="B8" s="18"/>
      <c r="C8" s="18"/>
      <c r="D8" s="35" t="s">
        <v>109</v>
      </c>
      <c r="E8" s="18"/>
      <c r="F8" s="19"/>
    </row>
    <row r="9" spans="1:12" x14ac:dyDescent="0.25">
      <c r="A9" s="32" t="s">
        <v>110</v>
      </c>
      <c r="B9" s="7">
        <v>1391512015.3699999</v>
      </c>
      <c r="C9" s="7">
        <v>1130031292.76</v>
      </c>
      <c r="D9" s="38" t="s">
        <v>111</v>
      </c>
      <c r="E9" s="7">
        <v>5011106687.6999998</v>
      </c>
      <c r="F9" s="10">
        <v>4538843712.4099998</v>
      </c>
    </row>
    <row r="10" spans="1:12" x14ac:dyDescent="0.25">
      <c r="A10" s="34" t="s">
        <v>112</v>
      </c>
      <c r="B10" s="8">
        <v>811417256.96000004</v>
      </c>
      <c r="C10" s="8">
        <v>696175079.65999997</v>
      </c>
      <c r="D10" s="39" t="s">
        <v>113</v>
      </c>
      <c r="E10" s="8">
        <v>4035192493.6999998</v>
      </c>
      <c r="F10" s="11">
        <v>3882024702.8499999</v>
      </c>
    </row>
    <row r="11" spans="1:12" x14ac:dyDescent="0.25">
      <c r="A11" s="34" t="s">
        <v>114</v>
      </c>
      <c r="B11" s="8">
        <v>0</v>
      </c>
      <c r="C11" s="8">
        <v>0</v>
      </c>
      <c r="D11" s="39" t="s">
        <v>115</v>
      </c>
      <c r="E11" s="8">
        <v>259650090.84</v>
      </c>
      <c r="F11" s="11">
        <v>218818669.88</v>
      </c>
    </row>
    <row r="12" spans="1:12" x14ac:dyDescent="0.25">
      <c r="A12" s="34" t="s">
        <v>116</v>
      </c>
      <c r="B12" s="8">
        <v>0</v>
      </c>
      <c r="C12" s="8">
        <v>0</v>
      </c>
      <c r="D12" s="39" t="s">
        <v>117</v>
      </c>
      <c r="E12" s="8">
        <v>716264103.15999997</v>
      </c>
      <c r="F12" s="11">
        <v>438000339.68000001</v>
      </c>
    </row>
    <row r="13" spans="1:12" x14ac:dyDescent="0.25">
      <c r="A13" s="34" t="s">
        <v>118</v>
      </c>
      <c r="B13" s="8">
        <v>298460549.26999998</v>
      </c>
      <c r="C13" s="8">
        <v>243064409.36000001</v>
      </c>
      <c r="D13" s="38" t="s">
        <v>119</v>
      </c>
      <c r="E13" s="7">
        <v>5451879928.3400002</v>
      </c>
      <c r="F13" s="10">
        <v>4415545183.2799997</v>
      </c>
    </row>
    <row r="14" spans="1:12" x14ac:dyDescent="0.25">
      <c r="A14" s="34" t="s">
        <v>120</v>
      </c>
      <c r="B14" s="8">
        <v>2026253.93</v>
      </c>
      <c r="C14" s="8">
        <v>25014355.379999999</v>
      </c>
      <c r="D14" s="39" t="s">
        <v>121</v>
      </c>
      <c r="E14" s="8">
        <v>4352012141.6499996</v>
      </c>
      <c r="F14" s="11">
        <v>4415545183.2799997</v>
      </c>
    </row>
    <row r="15" spans="1:12" x14ac:dyDescent="0.25">
      <c r="A15" s="34" t="s">
        <v>122</v>
      </c>
      <c r="B15" s="8">
        <v>279607955.20999998</v>
      </c>
      <c r="C15" s="8">
        <v>165777448.36000001</v>
      </c>
      <c r="D15" s="39" t="s">
        <v>123</v>
      </c>
      <c r="E15" s="8">
        <v>5952000</v>
      </c>
      <c r="F15" s="11">
        <v>0</v>
      </c>
    </row>
    <row r="16" spans="1:12" x14ac:dyDescent="0.25">
      <c r="A16" s="34" t="s">
        <v>124</v>
      </c>
      <c r="B16" s="8">
        <v>0</v>
      </c>
      <c r="C16" s="8">
        <v>0</v>
      </c>
      <c r="D16" s="39" t="s">
        <v>125</v>
      </c>
      <c r="E16" s="8">
        <v>457837868.02999997</v>
      </c>
      <c r="F16" s="11">
        <v>0</v>
      </c>
    </row>
    <row r="17" spans="1:6" ht="39" x14ac:dyDescent="0.25">
      <c r="A17" s="34" t="s">
        <v>126</v>
      </c>
      <c r="B17" s="8">
        <v>0</v>
      </c>
      <c r="C17" s="8">
        <v>0</v>
      </c>
      <c r="D17" s="39" t="s">
        <v>127</v>
      </c>
      <c r="E17" s="8">
        <v>254236242.46000001</v>
      </c>
      <c r="F17" s="11">
        <v>0</v>
      </c>
    </row>
    <row r="18" spans="1:6" ht="26.25" x14ac:dyDescent="0.25">
      <c r="A18" s="32" t="s">
        <v>128</v>
      </c>
      <c r="B18" s="7">
        <v>13979081143.709999</v>
      </c>
      <c r="C18" s="7">
        <v>11743565145.860001</v>
      </c>
      <c r="D18" s="39" t="s">
        <v>129</v>
      </c>
      <c r="E18" s="8">
        <v>272032638.07999998</v>
      </c>
      <c r="F18" s="11">
        <v>0</v>
      </c>
    </row>
    <row r="19" spans="1:6" x14ac:dyDescent="0.25">
      <c r="A19" s="34" t="s">
        <v>130</v>
      </c>
      <c r="B19" s="8">
        <v>13161218982.709999</v>
      </c>
      <c r="C19" s="8">
        <v>11008332259.030001</v>
      </c>
      <c r="D19" s="39" t="s">
        <v>131</v>
      </c>
      <c r="E19" s="8">
        <v>0</v>
      </c>
      <c r="F19" s="11">
        <v>0</v>
      </c>
    </row>
    <row r="20" spans="1:6" x14ac:dyDescent="0.25">
      <c r="A20" s="34" t="s">
        <v>132</v>
      </c>
      <c r="B20" s="8">
        <v>817862161</v>
      </c>
      <c r="C20" s="8">
        <v>735232886.83000004</v>
      </c>
      <c r="D20" s="39" t="s">
        <v>133</v>
      </c>
      <c r="E20" s="8">
        <v>0</v>
      </c>
      <c r="F20" s="11">
        <v>0</v>
      </c>
    </row>
    <row r="21" spans="1:6" x14ac:dyDescent="0.25">
      <c r="A21" s="32" t="s">
        <v>134</v>
      </c>
      <c r="B21" s="7">
        <v>29992383.890000001</v>
      </c>
      <c r="C21" s="7">
        <v>293002101.37</v>
      </c>
      <c r="D21" s="39" t="s">
        <v>135</v>
      </c>
      <c r="E21" s="8">
        <v>109809038.12</v>
      </c>
      <c r="F21" s="11">
        <v>0</v>
      </c>
    </row>
    <row r="22" spans="1:6" x14ac:dyDescent="0.25">
      <c r="A22" s="34" t="s">
        <v>136</v>
      </c>
      <c r="B22" s="8">
        <v>29759122.789999999</v>
      </c>
      <c r="C22" s="8">
        <v>293002101.37</v>
      </c>
      <c r="D22" s="39" t="s">
        <v>137</v>
      </c>
      <c r="E22" s="8">
        <v>0</v>
      </c>
      <c r="F22" s="11">
        <v>0</v>
      </c>
    </row>
    <row r="23" spans="1:6" x14ac:dyDescent="0.25">
      <c r="A23" s="34" t="s">
        <v>138</v>
      </c>
      <c r="B23" s="8">
        <v>0</v>
      </c>
      <c r="C23" s="8">
        <v>0</v>
      </c>
      <c r="D23" s="38" t="s">
        <v>139</v>
      </c>
      <c r="E23" s="7">
        <v>2617258911.48</v>
      </c>
      <c r="F23" s="10">
        <v>2382760135.6700001</v>
      </c>
    </row>
    <row r="24" spans="1:6" ht="26.25" x14ac:dyDescent="0.25">
      <c r="A24" s="34" t="s">
        <v>140</v>
      </c>
      <c r="B24" s="8">
        <v>0</v>
      </c>
      <c r="C24" s="8">
        <v>0</v>
      </c>
      <c r="D24" s="39" t="s">
        <v>141</v>
      </c>
      <c r="E24" s="8">
        <v>1276514781.0999999</v>
      </c>
      <c r="F24" s="11">
        <v>1197759266.0699999</v>
      </c>
    </row>
    <row r="25" spans="1:6" x14ac:dyDescent="0.25">
      <c r="A25" s="34" t="s">
        <v>142</v>
      </c>
      <c r="B25" s="8">
        <v>0</v>
      </c>
      <c r="C25" s="8">
        <v>0</v>
      </c>
      <c r="D25" s="39" t="s">
        <v>143</v>
      </c>
      <c r="E25" s="8">
        <v>1227028564.78</v>
      </c>
      <c r="F25" s="11">
        <v>1147351092</v>
      </c>
    </row>
    <row r="26" spans="1:6" x14ac:dyDescent="0.25">
      <c r="A26" s="34" t="s">
        <v>144</v>
      </c>
      <c r="B26" s="8">
        <v>233261.1</v>
      </c>
      <c r="C26" s="8">
        <v>0</v>
      </c>
      <c r="D26" s="39" t="s">
        <v>145</v>
      </c>
      <c r="E26" s="8">
        <v>113715565.59999999</v>
      </c>
      <c r="F26" s="11">
        <v>37649777.600000001</v>
      </c>
    </row>
    <row r="27" spans="1:6" x14ac:dyDescent="0.25">
      <c r="A27" s="30" t="s">
        <v>146</v>
      </c>
      <c r="B27" s="7">
        <v>15400585542.969999</v>
      </c>
      <c r="C27" s="7">
        <v>13166598539.99</v>
      </c>
      <c r="D27" s="38" t="s">
        <v>147</v>
      </c>
      <c r="E27" s="7">
        <v>72328334.030000001</v>
      </c>
      <c r="F27" s="10">
        <v>63420658.789999999</v>
      </c>
    </row>
    <row r="28" spans="1:6" x14ac:dyDescent="0.25">
      <c r="A28" s="14"/>
      <c r="B28" s="25"/>
      <c r="C28" s="25"/>
      <c r="D28" s="39" t="s">
        <v>148</v>
      </c>
      <c r="E28" s="8">
        <v>63315758.030000001</v>
      </c>
      <c r="F28" s="11">
        <v>63420658.789999999</v>
      </c>
    </row>
    <row r="29" spans="1:6" x14ac:dyDescent="0.25">
      <c r="A29" s="14"/>
      <c r="B29" s="25"/>
      <c r="C29" s="25"/>
      <c r="D29" s="39" t="s">
        <v>149</v>
      </c>
      <c r="E29" s="8">
        <v>0</v>
      </c>
      <c r="F29" s="11">
        <v>0</v>
      </c>
    </row>
    <row r="30" spans="1:6" x14ac:dyDescent="0.25">
      <c r="A30" s="14"/>
      <c r="B30" s="25"/>
      <c r="C30" s="25"/>
      <c r="D30" s="39" t="s">
        <v>150</v>
      </c>
      <c r="E30" s="8">
        <v>9012576</v>
      </c>
      <c r="F30" s="11">
        <v>0</v>
      </c>
    </row>
    <row r="31" spans="1:6" x14ac:dyDescent="0.25">
      <c r="A31" s="14"/>
      <c r="B31" s="25"/>
      <c r="C31" s="25"/>
      <c r="D31" s="39" t="s">
        <v>151</v>
      </c>
      <c r="E31" s="8">
        <v>0</v>
      </c>
      <c r="F31" s="11">
        <v>0</v>
      </c>
    </row>
    <row r="32" spans="1:6" x14ac:dyDescent="0.25">
      <c r="A32" s="14"/>
      <c r="B32" s="25"/>
      <c r="C32" s="25"/>
      <c r="D32" s="39" t="s">
        <v>152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38" t="s">
        <v>153</v>
      </c>
      <c r="E33" s="7">
        <v>140930631</v>
      </c>
      <c r="F33" s="10">
        <v>279220476.45999998</v>
      </c>
    </row>
    <row r="34" spans="1:6" x14ac:dyDescent="0.25">
      <c r="A34" s="14"/>
      <c r="B34" s="25"/>
      <c r="C34" s="25"/>
      <c r="D34" s="39" t="s">
        <v>154</v>
      </c>
      <c r="E34" s="8">
        <v>50925746.710000001</v>
      </c>
      <c r="F34" s="11">
        <v>0</v>
      </c>
    </row>
    <row r="35" spans="1:6" x14ac:dyDescent="0.25">
      <c r="A35" s="14"/>
      <c r="B35" s="25"/>
      <c r="C35" s="25"/>
      <c r="D35" s="39" t="s">
        <v>155</v>
      </c>
      <c r="E35" s="8">
        <v>89893883</v>
      </c>
      <c r="F35" s="11">
        <v>0</v>
      </c>
    </row>
    <row r="36" spans="1:6" x14ac:dyDescent="0.25">
      <c r="A36" s="14"/>
      <c r="B36" s="25"/>
      <c r="C36" s="25"/>
      <c r="D36" s="39" t="s">
        <v>156</v>
      </c>
      <c r="E36" s="8">
        <v>0</v>
      </c>
      <c r="F36" s="11">
        <v>0</v>
      </c>
    </row>
    <row r="37" spans="1:6" ht="26.25" x14ac:dyDescent="0.25">
      <c r="A37" s="14"/>
      <c r="B37" s="25"/>
      <c r="C37" s="25"/>
      <c r="D37" s="39" t="s">
        <v>157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39" t="s">
        <v>158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39" t="s">
        <v>159</v>
      </c>
      <c r="E39" s="8">
        <v>111001.29</v>
      </c>
      <c r="F39" s="11">
        <v>279220476.45999998</v>
      </c>
    </row>
    <row r="40" spans="1:6" x14ac:dyDescent="0.25">
      <c r="A40" s="14"/>
      <c r="B40" s="25"/>
      <c r="C40" s="25"/>
      <c r="D40" s="38" t="s">
        <v>160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39" t="s">
        <v>161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37" t="s">
        <v>162</v>
      </c>
      <c r="E42" s="7">
        <v>13293504492.549999</v>
      </c>
      <c r="F42" s="10">
        <f>+F9+F13+F23+F33+F40+F27</f>
        <v>11679790166.609999</v>
      </c>
    </row>
    <row r="43" spans="1:6" x14ac:dyDescent="0.25">
      <c r="A43" s="14"/>
      <c r="B43" s="25"/>
      <c r="C43" s="25"/>
      <c r="D43" s="36" t="s">
        <v>105</v>
      </c>
      <c r="E43" s="7">
        <f>+B27-E42</f>
        <v>2107081050.4200001</v>
      </c>
      <c r="F43" s="10">
        <f>+C27-F42</f>
        <v>1486808373.3800011</v>
      </c>
    </row>
    <row r="44" spans="1:6" x14ac:dyDescent="0.25">
      <c r="A44" s="15"/>
      <c r="B44" s="16"/>
      <c r="C44" s="16"/>
      <c r="D44" s="16"/>
      <c r="E44" s="16"/>
      <c r="F44" s="17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3779527559055118" bottom="1.1811023622047245" header="0.39370078740157483" footer="0.3937007874015748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topLeftCell="A23" workbookViewId="0">
      <selection activeCell="D44" sqref="D44"/>
    </sheetView>
  </sheetViews>
  <sheetFormatPr baseColWidth="10" defaultRowHeight="15" x14ac:dyDescent="0.25"/>
  <cols>
    <col min="1" max="1" width="64.7109375" customWidth="1"/>
    <col min="2" max="2" width="21.140625" customWidth="1"/>
    <col min="3" max="3" width="15.7109375" customWidth="1"/>
    <col min="4" max="4" width="64.7109375" customWidth="1"/>
    <col min="5" max="6" width="16.42578125" bestFit="1" customWidth="1"/>
    <col min="7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102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107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27" t="s">
        <v>106</v>
      </c>
      <c r="B5" s="27"/>
      <c r="C5" s="27"/>
      <c r="D5" s="27"/>
      <c r="E5" s="27"/>
      <c r="F5" s="27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2014</v>
      </c>
      <c r="C7" s="3">
        <v>2013</v>
      </c>
      <c r="D7" s="3" t="s">
        <v>4</v>
      </c>
      <c r="E7" s="3">
        <v>2014</v>
      </c>
      <c r="F7" s="4">
        <v>2013</v>
      </c>
      <c r="G7" s="1"/>
      <c r="H7" s="1"/>
      <c r="I7" s="1"/>
      <c r="J7" s="1"/>
      <c r="K7" s="1"/>
      <c r="L7" s="1"/>
    </row>
    <row r="8" spans="1:12" x14ac:dyDescent="0.25">
      <c r="A8" s="28" t="s">
        <v>51</v>
      </c>
      <c r="B8" s="18"/>
      <c r="C8" s="18"/>
      <c r="D8" s="35" t="s">
        <v>74</v>
      </c>
      <c r="E8" s="18"/>
      <c r="F8" s="19"/>
    </row>
    <row r="9" spans="1:12" x14ac:dyDescent="0.25">
      <c r="A9" s="30" t="s">
        <v>163</v>
      </c>
      <c r="B9" s="20"/>
      <c r="C9" s="20"/>
      <c r="D9" s="38" t="s">
        <v>164</v>
      </c>
      <c r="E9" s="20"/>
      <c r="F9" s="21"/>
    </row>
    <row r="10" spans="1:12" x14ac:dyDescent="0.25">
      <c r="A10" s="33" t="s">
        <v>165</v>
      </c>
      <c r="B10" s="8">
        <v>3081996426.3099999</v>
      </c>
      <c r="C10" s="8">
        <v>2057507108.22</v>
      </c>
      <c r="D10" s="39" t="s">
        <v>166</v>
      </c>
      <c r="E10" s="8">
        <v>2687663593.1199999</v>
      </c>
      <c r="F10" s="11">
        <v>2126334694.22</v>
      </c>
    </row>
    <row r="11" spans="1:12" x14ac:dyDescent="0.25">
      <c r="A11" s="33" t="s">
        <v>167</v>
      </c>
      <c r="B11" s="8">
        <v>239971926.84</v>
      </c>
      <c r="C11" s="8">
        <v>211442808.84</v>
      </c>
      <c r="D11" s="39" t="s">
        <v>168</v>
      </c>
      <c r="E11" s="8">
        <v>0</v>
      </c>
      <c r="F11" s="11">
        <v>241016529.27000001</v>
      </c>
    </row>
    <row r="12" spans="1:12" x14ac:dyDescent="0.25">
      <c r="A12" s="33" t="s">
        <v>169</v>
      </c>
      <c r="B12" s="8">
        <v>0</v>
      </c>
      <c r="C12" s="8">
        <v>1107678.67</v>
      </c>
      <c r="D12" s="39" t="s">
        <v>170</v>
      </c>
      <c r="E12" s="8">
        <v>25219115.27</v>
      </c>
      <c r="F12" s="11">
        <v>19391488.399999999</v>
      </c>
    </row>
    <row r="13" spans="1:12" x14ac:dyDescent="0.25">
      <c r="A13" s="33" t="s">
        <v>171</v>
      </c>
      <c r="B13" s="8">
        <v>0</v>
      </c>
      <c r="C13" s="8">
        <v>0</v>
      </c>
      <c r="D13" s="39" t="s">
        <v>172</v>
      </c>
      <c r="E13" s="8">
        <v>0</v>
      </c>
      <c r="F13" s="11">
        <v>0</v>
      </c>
    </row>
    <row r="14" spans="1:12" x14ac:dyDescent="0.25">
      <c r="A14" s="33" t="s">
        <v>173</v>
      </c>
      <c r="B14" s="8">
        <v>0</v>
      </c>
      <c r="C14" s="8">
        <v>0</v>
      </c>
      <c r="D14" s="39" t="s">
        <v>174</v>
      </c>
      <c r="E14" s="8">
        <v>0</v>
      </c>
      <c r="F14" s="11">
        <v>0</v>
      </c>
    </row>
    <row r="15" spans="1:12" ht="26.25" x14ac:dyDescent="0.25">
      <c r="A15" s="33" t="s">
        <v>175</v>
      </c>
      <c r="B15" s="8">
        <v>0</v>
      </c>
      <c r="C15" s="8">
        <v>0</v>
      </c>
      <c r="D15" s="39" t="s">
        <v>176</v>
      </c>
      <c r="E15" s="8">
        <v>72300692.180000007</v>
      </c>
      <c r="F15" s="11">
        <v>67470907.269999996</v>
      </c>
    </row>
    <row r="16" spans="1:12" x14ac:dyDescent="0.25">
      <c r="A16" s="33" t="s">
        <v>177</v>
      </c>
      <c r="B16" s="8">
        <v>0</v>
      </c>
      <c r="C16" s="8">
        <v>0</v>
      </c>
      <c r="D16" s="39" t="s">
        <v>178</v>
      </c>
      <c r="E16" s="8">
        <v>0</v>
      </c>
      <c r="F16" s="11">
        <v>0</v>
      </c>
    </row>
    <row r="17" spans="1:6" x14ac:dyDescent="0.25">
      <c r="A17" s="30" t="s">
        <v>179</v>
      </c>
      <c r="B17" s="7">
        <v>3321968353.1500001</v>
      </c>
      <c r="C17" s="7">
        <v>2270057595.73</v>
      </c>
      <c r="D17" s="39" t="s">
        <v>180</v>
      </c>
      <c r="E17" s="8">
        <v>82751990.590000004</v>
      </c>
      <c r="F17" s="11">
        <v>90011795.590000004</v>
      </c>
    </row>
    <row r="18" spans="1:6" x14ac:dyDescent="0.25">
      <c r="A18" s="30" t="s">
        <v>181</v>
      </c>
      <c r="B18" s="20"/>
      <c r="C18" s="20"/>
      <c r="D18" s="38" t="s">
        <v>182</v>
      </c>
      <c r="E18" s="7">
        <v>2867935391.1599998</v>
      </c>
      <c r="F18" s="10">
        <v>2544225414.75</v>
      </c>
    </row>
    <row r="19" spans="1:6" x14ac:dyDescent="0.25">
      <c r="A19" s="33" t="s">
        <v>183</v>
      </c>
      <c r="B19" s="8">
        <v>502032911.70999998</v>
      </c>
      <c r="C19" s="8">
        <v>550744038.91999996</v>
      </c>
      <c r="D19" s="38" t="s">
        <v>184</v>
      </c>
      <c r="E19" s="20"/>
      <c r="F19" s="21"/>
    </row>
    <row r="20" spans="1:6" x14ac:dyDescent="0.25">
      <c r="A20" s="33" t="s">
        <v>185</v>
      </c>
      <c r="B20" s="8">
        <v>0</v>
      </c>
      <c r="C20" s="8">
        <v>0</v>
      </c>
      <c r="D20" s="39" t="s">
        <v>186</v>
      </c>
      <c r="E20" s="8">
        <v>0</v>
      </c>
      <c r="F20" s="11">
        <v>0</v>
      </c>
    </row>
    <row r="21" spans="1:6" x14ac:dyDescent="0.25">
      <c r="A21" s="33" t="s">
        <v>187</v>
      </c>
      <c r="B21" s="8">
        <v>2175481248.1399999</v>
      </c>
      <c r="C21" s="8">
        <v>853337806.97000003</v>
      </c>
      <c r="D21" s="39" t="s">
        <v>188</v>
      </c>
      <c r="E21" s="8">
        <v>0</v>
      </c>
      <c r="F21" s="11">
        <v>0</v>
      </c>
    </row>
    <row r="22" spans="1:6" x14ac:dyDescent="0.25">
      <c r="A22" s="33" t="s">
        <v>189</v>
      </c>
      <c r="B22" s="8">
        <v>1684751333.74</v>
      </c>
      <c r="C22" s="8">
        <v>1412183187.8499999</v>
      </c>
      <c r="D22" s="39" t="s">
        <v>190</v>
      </c>
      <c r="E22" s="8">
        <v>2483797275.6799998</v>
      </c>
      <c r="F22" s="11">
        <v>2505791770.23</v>
      </c>
    </row>
    <row r="23" spans="1:6" x14ac:dyDescent="0.25">
      <c r="A23" s="33" t="s">
        <v>191</v>
      </c>
      <c r="B23" s="8">
        <v>10816880.48</v>
      </c>
      <c r="C23" s="8">
        <v>3292976.21</v>
      </c>
      <c r="D23" s="39" t="s">
        <v>192</v>
      </c>
      <c r="E23" s="8">
        <v>0</v>
      </c>
      <c r="F23" s="11">
        <v>0</v>
      </c>
    </row>
    <row r="24" spans="1:6" ht="26.25" x14ac:dyDescent="0.25">
      <c r="A24" s="33" t="s">
        <v>193</v>
      </c>
      <c r="B24" s="8">
        <v>-1157852979.9300001</v>
      </c>
      <c r="C24" s="8">
        <v>0</v>
      </c>
      <c r="D24" s="39" t="s">
        <v>194</v>
      </c>
      <c r="E24" s="8">
        <v>0</v>
      </c>
      <c r="F24" s="11">
        <v>0</v>
      </c>
    </row>
    <row r="25" spans="1:6" x14ac:dyDescent="0.25">
      <c r="A25" s="33" t="s">
        <v>195</v>
      </c>
      <c r="B25" s="8">
        <v>0</v>
      </c>
      <c r="C25" s="8">
        <v>0</v>
      </c>
      <c r="D25" s="39" t="s">
        <v>196</v>
      </c>
      <c r="E25" s="8">
        <v>0</v>
      </c>
      <c r="F25" s="11">
        <v>0</v>
      </c>
    </row>
    <row r="26" spans="1:6" x14ac:dyDescent="0.25">
      <c r="A26" s="33" t="s">
        <v>197</v>
      </c>
      <c r="B26" s="8">
        <v>0</v>
      </c>
      <c r="C26" s="8">
        <v>0</v>
      </c>
      <c r="D26" s="39" t="s">
        <v>198</v>
      </c>
      <c r="E26" s="8">
        <v>0</v>
      </c>
      <c r="F26" s="11">
        <v>0</v>
      </c>
    </row>
    <row r="27" spans="1:6" x14ac:dyDescent="0.25">
      <c r="A27" s="33" t="s">
        <v>199</v>
      </c>
      <c r="B27" s="8">
        <v>211380587.52000001</v>
      </c>
      <c r="C27" s="8">
        <v>211380587.52000001</v>
      </c>
      <c r="D27" s="38" t="s">
        <v>200</v>
      </c>
      <c r="E27" s="7">
        <v>2483797275.6799998</v>
      </c>
      <c r="F27" s="10">
        <v>2505791770.23</v>
      </c>
    </row>
    <row r="28" spans="1:6" x14ac:dyDescent="0.25">
      <c r="A28" s="30" t="s">
        <v>201</v>
      </c>
      <c r="B28" s="7">
        <v>3426609981.6599998</v>
      </c>
      <c r="C28" s="7">
        <v>3030938597.4699998</v>
      </c>
      <c r="D28" s="37" t="s">
        <v>202</v>
      </c>
      <c r="E28" s="7">
        <v>5351732666.8400002</v>
      </c>
      <c r="F28" s="10">
        <v>5050017184.9799995</v>
      </c>
    </row>
    <row r="29" spans="1:6" x14ac:dyDescent="0.25">
      <c r="A29" s="29" t="s">
        <v>70</v>
      </c>
      <c r="B29" s="7">
        <v>6748578334.8100004</v>
      </c>
      <c r="C29" s="7">
        <v>5300996193.1999998</v>
      </c>
      <c r="D29" s="37" t="s">
        <v>203</v>
      </c>
      <c r="E29" s="20"/>
      <c r="F29" s="21"/>
    </row>
    <row r="30" spans="1:6" x14ac:dyDescent="0.25">
      <c r="A30" s="14"/>
      <c r="B30" s="25"/>
      <c r="C30" s="25"/>
      <c r="D30" s="38" t="s">
        <v>204</v>
      </c>
      <c r="E30" s="7">
        <v>1971791924.29</v>
      </c>
      <c r="F30" s="10">
        <v>2425613409.1300001</v>
      </c>
    </row>
    <row r="31" spans="1:6" x14ac:dyDescent="0.25">
      <c r="A31" s="14"/>
      <c r="B31" s="25"/>
      <c r="C31" s="25"/>
      <c r="D31" s="39" t="s">
        <v>143</v>
      </c>
      <c r="E31" s="8">
        <v>788748878.50999999</v>
      </c>
      <c r="F31" s="11">
        <v>2424827015.3600001</v>
      </c>
    </row>
    <row r="32" spans="1:6" x14ac:dyDescent="0.25">
      <c r="A32" s="14"/>
      <c r="B32" s="25"/>
      <c r="C32" s="25"/>
      <c r="D32" s="39" t="s">
        <v>205</v>
      </c>
      <c r="E32" s="8">
        <v>6800280.8899999997</v>
      </c>
      <c r="F32" s="11">
        <v>786393.77</v>
      </c>
    </row>
    <row r="33" spans="1:6" x14ac:dyDescent="0.25">
      <c r="A33" s="14"/>
      <c r="B33" s="25"/>
      <c r="C33" s="25"/>
      <c r="D33" s="39" t="s">
        <v>206</v>
      </c>
      <c r="E33" s="8">
        <v>1176242764.8900001</v>
      </c>
      <c r="F33" s="11">
        <v>0</v>
      </c>
    </row>
    <row r="34" spans="1:6" x14ac:dyDescent="0.25">
      <c r="A34" s="14"/>
      <c r="B34" s="25"/>
      <c r="C34" s="25"/>
      <c r="D34" s="38" t="s">
        <v>207</v>
      </c>
      <c r="E34" s="7">
        <v>-574946256.32000005</v>
      </c>
      <c r="F34" s="10">
        <v>-2174634400.9099998</v>
      </c>
    </row>
    <row r="35" spans="1:6" x14ac:dyDescent="0.25">
      <c r="A35" s="14"/>
      <c r="B35" s="25"/>
      <c r="C35" s="25"/>
      <c r="D35" s="39" t="s">
        <v>208</v>
      </c>
      <c r="E35" s="8">
        <v>2107081050.4200001</v>
      </c>
      <c r="F35" s="11">
        <v>1486808373.3800001</v>
      </c>
    </row>
    <row r="36" spans="1:6" x14ac:dyDescent="0.25">
      <c r="A36" s="14"/>
      <c r="B36" s="25"/>
      <c r="C36" s="25"/>
      <c r="D36" s="39" t="s">
        <v>209</v>
      </c>
      <c r="E36" s="8">
        <v>1479797627.28</v>
      </c>
      <c r="F36" s="11">
        <v>-1086175651.75</v>
      </c>
    </row>
    <row r="37" spans="1:6" x14ac:dyDescent="0.25">
      <c r="A37" s="14"/>
      <c r="B37" s="25"/>
      <c r="C37" s="25"/>
      <c r="D37" s="39" t="s">
        <v>210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39" t="s">
        <v>211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39" t="s">
        <v>212</v>
      </c>
      <c r="E39" s="8">
        <v>-4161824934.02</v>
      </c>
      <c r="F39" s="11">
        <v>-2575267122.54</v>
      </c>
    </row>
    <row r="40" spans="1:6" x14ac:dyDescent="0.25">
      <c r="A40" s="14"/>
      <c r="B40" s="25"/>
      <c r="C40" s="25"/>
      <c r="D40" s="38" t="s">
        <v>213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39" t="s">
        <v>214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39" t="s">
        <v>215</v>
      </c>
      <c r="E42" s="8">
        <v>0</v>
      </c>
      <c r="F42" s="11">
        <v>0</v>
      </c>
    </row>
    <row r="43" spans="1:6" x14ac:dyDescent="0.25">
      <c r="A43" s="14"/>
      <c r="B43" s="25"/>
      <c r="C43" s="25"/>
      <c r="D43" s="37" t="s">
        <v>216</v>
      </c>
      <c r="E43" s="7">
        <v>1396845667.97</v>
      </c>
      <c r="F43" s="10">
        <v>250979008.22</v>
      </c>
    </row>
    <row r="44" spans="1:6" x14ac:dyDescent="0.25">
      <c r="A44" s="14"/>
      <c r="B44" s="25"/>
      <c r="C44" s="25"/>
      <c r="D44" s="36" t="s">
        <v>103</v>
      </c>
      <c r="E44" s="7">
        <v>6748578334.8100004</v>
      </c>
      <c r="F44" s="10">
        <v>5300996193.1999998</v>
      </c>
    </row>
    <row r="45" spans="1:6" x14ac:dyDescent="0.25">
      <c r="A45" s="15"/>
      <c r="B45" s="16"/>
      <c r="C45" s="16"/>
      <c r="D45" s="16"/>
      <c r="E45" s="16"/>
      <c r="F45" s="17"/>
    </row>
    <row r="46" spans="1:6" x14ac:dyDescent="0.25">
      <c r="A46" s="5"/>
      <c r="B46" s="5"/>
      <c r="C46" s="5"/>
      <c r="D46" s="5"/>
      <c r="E46" s="5"/>
      <c r="F46" s="5"/>
    </row>
    <row r="47" spans="1:6" x14ac:dyDescent="0.25">
      <c r="A47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3779527559055118" bottom="1.1811023622047245" header="0.39370078740157483" footer="0.3937007874015748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topLeftCell="A17" workbookViewId="0">
      <selection activeCell="D34" sqref="D34"/>
    </sheetView>
  </sheetViews>
  <sheetFormatPr baseColWidth="10" defaultRowHeight="15" x14ac:dyDescent="0.25"/>
  <cols>
    <col min="1" max="1" width="64.7109375" customWidth="1"/>
    <col min="2" max="2" width="21.140625" customWidth="1"/>
    <col min="3" max="3" width="16.85546875" bestFit="1" customWidth="1"/>
    <col min="4" max="4" width="64.7109375" customWidth="1"/>
    <col min="5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100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27" t="s">
        <v>106</v>
      </c>
      <c r="B5" s="27"/>
      <c r="C5" s="27"/>
      <c r="D5" s="27"/>
      <c r="E5" s="27"/>
      <c r="F5" s="27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2014</v>
      </c>
      <c r="C7" s="3">
        <v>2013</v>
      </c>
      <c r="D7" s="3" t="s">
        <v>4</v>
      </c>
      <c r="E7" s="3">
        <v>2014</v>
      </c>
      <c r="F7" s="4">
        <v>2013</v>
      </c>
      <c r="G7" s="1"/>
      <c r="H7" s="1"/>
      <c r="I7" s="1"/>
      <c r="J7" s="1"/>
      <c r="K7" s="1"/>
      <c r="L7" s="1"/>
    </row>
    <row r="8" spans="1:12" x14ac:dyDescent="0.25">
      <c r="A8" s="31" t="s">
        <v>217</v>
      </c>
      <c r="B8" s="18"/>
      <c r="C8" s="18"/>
      <c r="D8" s="35" t="s">
        <v>218</v>
      </c>
      <c r="E8" s="18"/>
      <c r="F8" s="19"/>
    </row>
    <row r="9" spans="1:12" x14ac:dyDescent="0.25">
      <c r="A9" s="32" t="s">
        <v>72</v>
      </c>
      <c r="B9" s="7">
        <v>15400585542.969999</v>
      </c>
      <c r="C9" s="7">
        <v>13166598539.99</v>
      </c>
      <c r="D9" s="38" t="s">
        <v>72</v>
      </c>
      <c r="E9" s="7">
        <v>785168379.57000005</v>
      </c>
      <c r="F9" s="10">
        <v>0</v>
      </c>
    </row>
    <row r="10" spans="1:12" x14ac:dyDescent="0.25">
      <c r="A10" s="34" t="s">
        <v>112</v>
      </c>
      <c r="B10" s="8">
        <v>811417256.96000004</v>
      </c>
      <c r="C10" s="8">
        <v>696175079.65999997</v>
      </c>
      <c r="D10" s="39" t="s">
        <v>187</v>
      </c>
      <c r="E10" s="8">
        <v>0</v>
      </c>
      <c r="F10" s="11">
        <v>0</v>
      </c>
    </row>
    <row r="11" spans="1:12" x14ac:dyDescent="0.25">
      <c r="A11" s="34" t="s">
        <v>114</v>
      </c>
      <c r="B11" s="8">
        <v>0</v>
      </c>
      <c r="C11" s="8">
        <v>0</v>
      </c>
      <c r="D11" s="39" t="s">
        <v>189</v>
      </c>
      <c r="E11" s="8">
        <v>0</v>
      </c>
      <c r="F11" s="11">
        <v>0</v>
      </c>
    </row>
    <row r="12" spans="1:12" x14ac:dyDescent="0.25">
      <c r="A12" s="34" t="s">
        <v>116</v>
      </c>
      <c r="B12" s="8">
        <v>0</v>
      </c>
      <c r="C12" s="8">
        <v>0</v>
      </c>
      <c r="D12" s="39" t="s">
        <v>219</v>
      </c>
      <c r="E12" s="8">
        <v>785168379.57000005</v>
      </c>
      <c r="F12" s="11">
        <v>0</v>
      </c>
    </row>
    <row r="13" spans="1:12" x14ac:dyDescent="0.25">
      <c r="A13" s="34" t="s">
        <v>118</v>
      </c>
      <c r="B13" s="8">
        <v>298460549.26999998</v>
      </c>
      <c r="C13" s="8">
        <v>243064409.36000001</v>
      </c>
      <c r="D13" s="38" t="s">
        <v>73</v>
      </c>
      <c r="E13" s="7">
        <v>941373095.51999998</v>
      </c>
      <c r="F13" s="10">
        <v>251899850.19999999</v>
      </c>
    </row>
    <row r="14" spans="1:12" x14ac:dyDescent="0.25">
      <c r="A14" s="34" t="s">
        <v>120</v>
      </c>
      <c r="B14" s="8">
        <v>2026253.93</v>
      </c>
      <c r="C14" s="8">
        <v>25014355.379999999</v>
      </c>
      <c r="D14" s="39" t="s">
        <v>187</v>
      </c>
      <c r="E14" s="8">
        <v>793928915.88</v>
      </c>
      <c r="F14" s="11">
        <v>0</v>
      </c>
    </row>
    <row r="15" spans="1:12" x14ac:dyDescent="0.25">
      <c r="A15" s="34" t="s">
        <v>122</v>
      </c>
      <c r="B15" s="8">
        <v>279607955.20999998</v>
      </c>
      <c r="C15" s="8">
        <v>165777448.36000001</v>
      </c>
      <c r="D15" s="39" t="s">
        <v>189</v>
      </c>
      <c r="E15" s="8">
        <v>147444179.63999999</v>
      </c>
      <c r="F15" s="11">
        <v>0</v>
      </c>
    </row>
    <row r="16" spans="1:12" x14ac:dyDescent="0.25">
      <c r="A16" s="34" t="s">
        <v>124</v>
      </c>
      <c r="B16" s="8">
        <v>0</v>
      </c>
      <c r="C16" s="8">
        <v>0</v>
      </c>
      <c r="D16" s="39" t="s">
        <v>220</v>
      </c>
      <c r="E16" s="8">
        <v>0</v>
      </c>
      <c r="F16" s="11">
        <v>251899850.19999999</v>
      </c>
    </row>
    <row r="17" spans="1:6" ht="39" x14ac:dyDescent="0.25">
      <c r="A17" s="34" t="s">
        <v>126</v>
      </c>
      <c r="B17" s="8">
        <v>0</v>
      </c>
      <c r="C17" s="8">
        <v>0</v>
      </c>
      <c r="D17" s="37" t="s">
        <v>221</v>
      </c>
      <c r="E17" s="7">
        <v>-156204715.94999999</v>
      </c>
      <c r="F17" s="10">
        <v>-251899850.19999999</v>
      </c>
    </row>
    <row r="18" spans="1:6" x14ac:dyDescent="0.25">
      <c r="A18" s="34" t="s">
        <v>130</v>
      </c>
      <c r="B18" s="8">
        <v>13161218982.709999</v>
      </c>
      <c r="C18" s="8">
        <v>11008332259.030001</v>
      </c>
      <c r="D18" s="37" t="s">
        <v>222</v>
      </c>
      <c r="E18" s="20"/>
      <c r="F18" s="21"/>
    </row>
    <row r="19" spans="1:6" x14ac:dyDescent="0.25">
      <c r="A19" s="34" t="s">
        <v>132</v>
      </c>
      <c r="B19" s="8">
        <v>817862161</v>
      </c>
      <c r="C19" s="8">
        <v>735232886.83000004</v>
      </c>
      <c r="D19" s="38" t="s">
        <v>72</v>
      </c>
      <c r="E19" s="7">
        <v>672115148.11000001</v>
      </c>
      <c r="F19" s="10">
        <v>606269564.74000001</v>
      </c>
    </row>
    <row r="20" spans="1:6" x14ac:dyDescent="0.25">
      <c r="A20" s="34" t="s">
        <v>223</v>
      </c>
      <c r="B20" s="8">
        <v>29992383.890000001</v>
      </c>
      <c r="C20" s="8">
        <v>293002101.37</v>
      </c>
      <c r="D20" s="39" t="s">
        <v>224</v>
      </c>
      <c r="E20" s="8">
        <v>0</v>
      </c>
      <c r="F20" s="11">
        <v>0</v>
      </c>
    </row>
    <row r="21" spans="1:6" x14ac:dyDescent="0.25">
      <c r="A21" s="32" t="s">
        <v>73</v>
      </c>
      <c r="B21" s="7">
        <v>13293504492.549999</v>
      </c>
      <c r="C21" s="7">
        <v>11679790166.610001</v>
      </c>
      <c r="D21" s="39" t="s">
        <v>225</v>
      </c>
      <c r="E21" s="8">
        <v>3512576</v>
      </c>
      <c r="F21" s="11">
        <v>268946003.01999998</v>
      </c>
    </row>
    <row r="22" spans="1:6" x14ac:dyDescent="0.25">
      <c r="A22" s="34" t="s">
        <v>113</v>
      </c>
      <c r="B22" s="8">
        <v>4035192493.6999998</v>
      </c>
      <c r="C22" s="8">
        <v>3882024702.8499999</v>
      </c>
      <c r="D22" s="39" t="s">
        <v>226</v>
      </c>
      <c r="E22" s="8">
        <v>0</v>
      </c>
      <c r="F22" s="11">
        <v>0</v>
      </c>
    </row>
    <row r="23" spans="1:6" x14ac:dyDescent="0.25">
      <c r="A23" s="34" t="s">
        <v>115</v>
      </c>
      <c r="B23" s="8">
        <v>259650090.84</v>
      </c>
      <c r="C23" s="8">
        <v>218818669.88</v>
      </c>
      <c r="D23" s="39" t="s">
        <v>227</v>
      </c>
      <c r="E23" s="8">
        <v>75079170.969999999</v>
      </c>
      <c r="F23" s="11">
        <v>0</v>
      </c>
    </row>
    <row r="24" spans="1:6" x14ac:dyDescent="0.25">
      <c r="A24" s="34" t="s">
        <v>117</v>
      </c>
      <c r="B24" s="8">
        <v>716264103.15999997</v>
      </c>
      <c r="C24" s="8">
        <v>438000339.68000001</v>
      </c>
      <c r="D24" s="39" t="s">
        <v>228</v>
      </c>
      <c r="E24" s="8">
        <v>593523401.13999999</v>
      </c>
      <c r="F24" s="11">
        <v>337323561.72000003</v>
      </c>
    </row>
    <row r="25" spans="1:6" x14ac:dyDescent="0.25">
      <c r="A25" s="34" t="s">
        <v>121</v>
      </c>
      <c r="B25" s="8">
        <v>4352012141.6499996</v>
      </c>
      <c r="C25" s="8">
        <v>4415545183.2799997</v>
      </c>
      <c r="D25" s="38" t="s">
        <v>73</v>
      </c>
      <c r="E25" s="7">
        <v>0</v>
      </c>
      <c r="F25" s="10">
        <v>7113773.04</v>
      </c>
    </row>
    <row r="26" spans="1:6" x14ac:dyDescent="0.25">
      <c r="A26" s="34" t="s">
        <v>123</v>
      </c>
      <c r="B26" s="8">
        <v>5952000</v>
      </c>
      <c r="C26" s="8">
        <v>0</v>
      </c>
      <c r="D26" s="39" t="s">
        <v>229</v>
      </c>
      <c r="E26" s="8">
        <v>0</v>
      </c>
      <c r="F26" s="11">
        <v>0</v>
      </c>
    </row>
    <row r="27" spans="1:6" x14ac:dyDescent="0.25">
      <c r="A27" s="34" t="s">
        <v>230</v>
      </c>
      <c r="B27" s="8">
        <v>457837868.02999997</v>
      </c>
      <c r="C27" s="8">
        <v>0</v>
      </c>
      <c r="D27" s="39" t="s">
        <v>225</v>
      </c>
      <c r="E27" s="8">
        <v>0</v>
      </c>
      <c r="F27" s="11">
        <v>0</v>
      </c>
    </row>
    <row r="28" spans="1:6" x14ac:dyDescent="0.25">
      <c r="A28" s="34" t="s">
        <v>127</v>
      </c>
      <c r="B28" s="8">
        <v>254236242.46000001</v>
      </c>
      <c r="C28" s="8">
        <v>0</v>
      </c>
      <c r="D28" s="39" t="s">
        <v>226</v>
      </c>
      <c r="E28" s="8">
        <v>0</v>
      </c>
      <c r="F28" s="11">
        <v>0</v>
      </c>
    </row>
    <row r="29" spans="1:6" x14ac:dyDescent="0.25">
      <c r="A29" s="34" t="s">
        <v>129</v>
      </c>
      <c r="B29" s="8">
        <v>272032638.07999998</v>
      </c>
      <c r="C29" s="8">
        <v>0</v>
      </c>
      <c r="D29" s="39" t="s">
        <v>231</v>
      </c>
      <c r="E29" s="8">
        <v>0</v>
      </c>
      <c r="F29" s="11">
        <v>7113773.04</v>
      </c>
    </row>
    <row r="30" spans="1:6" x14ac:dyDescent="0.25">
      <c r="A30" s="34" t="s">
        <v>131</v>
      </c>
      <c r="B30" s="8">
        <v>0</v>
      </c>
      <c r="C30" s="8">
        <v>0</v>
      </c>
      <c r="D30" s="39" t="s">
        <v>232</v>
      </c>
      <c r="E30" s="8">
        <v>0</v>
      </c>
      <c r="F30" s="11">
        <v>0</v>
      </c>
    </row>
    <row r="31" spans="1:6" x14ac:dyDescent="0.25">
      <c r="A31" s="34" t="s">
        <v>133</v>
      </c>
      <c r="B31" s="8">
        <v>0</v>
      </c>
      <c r="C31" s="8">
        <v>0</v>
      </c>
      <c r="D31" s="37" t="s">
        <v>233</v>
      </c>
      <c r="E31" s="7">
        <v>672115148.11000001</v>
      </c>
      <c r="F31" s="10">
        <v>599155791.70000005</v>
      </c>
    </row>
    <row r="32" spans="1:6" x14ac:dyDescent="0.25">
      <c r="A32" s="34" t="s">
        <v>135</v>
      </c>
      <c r="B32" s="8">
        <v>109809038.12</v>
      </c>
      <c r="C32" s="8">
        <v>0</v>
      </c>
      <c r="D32" s="37" t="s">
        <v>234</v>
      </c>
      <c r="E32" s="7">
        <v>2622991482.5799999</v>
      </c>
      <c r="F32" s="10">
        <v>1834064314.8800001</v>
      </c>
    </row>
    <row r="33" spans="1:6" x14ac:dyDescent="0.25">
      <c r="A33" s="34" t="s">
        <v>137</v>
      </c>
      <c r="B33" s="8">
        <v>0</v>
      </c>
      <c r="C33" s="8">
        <v>0</v>
      </c>
      <c r="D33" s="37" t="s">
        <v>235</v>
      </c>
      <c r="E33" s="7">
        <v>459004943.73000002</v>
      </c>
      <c r="F33" s="10">
        <v>223442793.34</v>
      </c>
    </row>
    <row r="34" spans="1:6" x14ac:dyDescent="0.25">
      <c r="A34" s="34" t="s">
        <v>236</v>
      </c>
      <c r="B34" s="8">
        <v>1276514781.0999999</v>
      </c>
      <c r="C34" s="8">
        <v>1197759266.0699999</v>
      </c>
      <c r="D34" s="36" t="s">
        <v>101</v>
      </c>
      <c r="E34" s="7">
        <f>+E32+E33</f>
        <v>3081996426.3099999</v>
      </c>
      <c r="F34" s="10">
        <f>+F32+F33</f>
        <v>2057507108.22</v>
      </c>
    </row>
    <row r="35" spans="1:6" x14ac:dyDescent="0.25">
      <c r="A35" s="34" t="s">
        <v>237</v>
      </c>
      <c r="B35" s="8">
        <v>1227028564.78</v>
      </c>
      <c r="C35" s="8">
        <v>1147351092</v>
      </c>
      <c r="D35" s="25"/>
      <c r="E35" s="25"/>
      <c r="F35" s="24"/>
    </row>
    <row r="36" spans="1:6" x14ac:dyDescent="0.25">
      <c r="A36" s="34" t="s">
        <v>145</v>
      </c>
      <c r="B36" s="8">
        <v>113715565.59999999</v>
      </c>
      <c r="C36" s="8">
        <v>37649777.600000001</v>
      </c>
      <c r="D36" s="25"/>
      <c r="E36" s="25"/>
      <c r="F36" s="24"/>
    </row>
    <row r="37" spans="1:6" x14ac:dyDescent="0.25">
      <c r="A37" s="34" t="s">
        <v>238</v>
      </c>
      <c r="B37" s="8">
        <v>213258965.03</v>
      </c>
      <c r="C37" s="8">
        <v>342641135.25</v>
      </c>
      <c r="D37" s="25"/>
      <c r="E37" s="25"/>
      <c r="F37" s="24"/>
    </row>
    <row r="38" spans="1:6" x14ac:dyDescent="0.25">
      <c r="A38" s="30" t="s">
        <v>239</v>
      </c>
      <c r="B38" s="7">
        <v>2107081050.4200001</v>
      </c>
      <c r="C38" s="7">
        <v>1486808373.3800001</v>
      </c>
      <c r="D38" s="25"/>
      <c r="E38" s="25"/>
      <c r="F38" s="24"/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3779527559055118" bottom="1.1811023622047245" header="0.39370078740157483" footer="0.3937007874015748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opLeftCell="B18" workbookViewId="0">
      <selection activeCell="G40" sqref="G40"/>
    </sheetView>
  </sheetViews>
  <sheetFormatPr baseColWidth="10" defaultRowHeight="15" x14ac:dyDescent="0.25"/>
  <cols>
    <col min="1" max="1" width="64.7109375" customWidth="1"/>
    <col min="2" max="2" width="21.140625" customWidth="1"/>
    <col min="3" max="3" width="15.7109375" customWidth="1"/>
    <col min="4" max="4" width="64.7109375" customWidth="1"/>
    <col min="5" max="5" width="15.7109375" customWidth="1"/>
    <col min="6" max="6" width="14.28515625" bestFit="1" customWidth="1"/>
    <col min="7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71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27" t="s">
        <v>106</v>
      </c>
      <c r="B5" s="27"/>
      <c r="C5" s="27"/>
      <c r="D5" s="27"/>
      <c r="E5" s="27"/>
      <c r="F5" s="27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 t="s">
        <v>72</v>
      </c>
      <c r="C7" s="3" t="s">
        <v>73</v>
      </c>
      <c r="D7" s="3" t="s">
        <v>4</v>
      </c>
      <c r="E7" s="3" t="s">
        <v>72</v>
      </c>
      <c r="F7" s="4" t="s">
        <v>73</v>
      </c>
      <c r="G7" s="1"/>
      <c r="H7" s="1"/>
      <c r="I7" s="1"/>
      <c r="J7" s="1"/>
      <c r="K7" s="1"/>
      <c r="L7" s="1"/>
    </row>
    <row r="8" spans="1:12" x14ac:dyDescent="0.25">
      <c r="A8" s="12" t="s">
        <v>51</v>
      </c>
      <c r="B8" s="6">
        <v>75079170.969999999</v>
      </c>
      <c r="C8" s="6">
        <v>3564364578.0999999</v>
      </c>
      <c r="D8" s="18" t="s">
        <v>74</v>
      </c>
      <c r="E8" s="6">
        <v>597035977.13999999</v>
      </c>
      <c r="F8" s="9">
        <v>0</v>
      </c>
    </row>
    <row r="9" spans="1:12" x14ac:dyDescent="0.25">
      <c r="A9" s="13" t="s">
        <v>52</v>
      </c>
      <c r="B9" s="7">
        <v>16177384.890000001</v>
      </c>
      <c r="C9" s="7">
        <v>2622991482.5799999</v>
      </c>
      <c r="D9" s="20" t="s">
        <v>75</v>
      </c>
      <c r="E9" s="7">
        <v>593523401.13999999</v>
      </c>
      <c r="F9" s="10">
        <v>0</v>
      </c>
    </row>
    <row r="10" spans="1:12" x14ac:dyDescent="0.25">
      <c r="A10" s="14" t="s">
        <v>53</v>
      </c>
      <c r="B10" s="8">
        <v>0</v>
      </c>
      <c r="C10" s="8">
        <v>2622991482.5799999</v>
      </c>
      <c r="D10" s="25" t="s">
        <v>76</v>
      </c>
      <c r="E10" s="8">
        <v>591177412.07000005</v>
      </c>
      <c r="F10" s="11">
        <v>0</v>
      </c>
    </row>
    <row r="11" spans="1:12" x14ac:dyDescent="0.25">
      <c r="A11" s="14" t="s">
        <v>54</v>
      </c>
      <c r="B11" s="8">
        <v>16177384.890000001</v>
      </c>
      <c r="C11" s="8">
        <v>0</v>
      </c>
      <c r="D11" s="25" t="s">
        <v>77</v>
      </c>
      <c r="E11" s="8">
        <v>0</v>
      </c>
      <c r="F11" s="11">
        <v>0</v>
      </c>
    </row>
    <row r="12" spans="1:12" x14ac:dyDescent="0.25">
      <c r="A12" s="14" t="s">
        <v>55</v>
      </c>
      <c r="B12" s="8">
        <v>0</v>
      </c>
      <c r="C12" s="8">
        <v>0</v>
      </c>
      <c r="D12" s="25" t="s">
        <v>78</v>
      </c>
      <c r="E12" s="8">
        <v>0</v>
      </c>
      <c r="F12" s="11">
        <v>0</v>
      </c>
    </row>
    <row r="13" spans="1:12" x14ac:dyDescent="0.25">
      <c r="A13" s="14" t="s">
        <v>56</v>
      </c>
      <c r="B13" s="8">
        <v>0</v>
      </c>
      <c r="C13" s="8">
        <v>0</v>
      </c>
      <c r="D13" s="25" t="s">
        <v>79</v>
      </c>
      <c r="E13" s="8">
        <v>0</v>
      </c>
      <c r="F13" s="11">
        <v>0</v>
      </c>
    </row>
    <row r="14" spans="1:12" x14ac:dyDescent="0.25">
      <c r="A14" s="14" t="s">
        <v>57</v>
      </c>
      <c r="B14" s="8">
        <v>0</v>
      </c>
      <c r="C14" s="8">
        <v>0</v>
      </c>
      <c r="D14" s="25" t="s">
        <v>80</v>
      </c>
      <c r="E14" s="8">
        <v>0</v>
      </c>
      <c r="F14" s="11">
        <v>0</v>
      </c>
    </row>
    <row r="15" spans="1:12" ht="26.25" x14ac:dyDescent="0.25">
      <c r="A15" s="14" t="s">
        <v>58</v>
      </c>
      <c r="B15" s="8">
        <v>0</v>
      </c>
      <c r="C15" s="8">
        <v>0</v>
      </c>
      <c r="D15" s="25" t="s">
        <v>81</v>
      </c>
      <c r="E15" s="8">
        <v>2345794.0699999998</v>
      </c>
      <c r="F15" s="11">
        <v>0</v>
      </c>
    </row>
    <row r="16" spans="1:12" x14ac:dyDescent="0.25">
      <c r="A16" s="14" t="s">
        <v>59</v>
      </c>
      <c r="B16" s="8">
        <v>0</v>
      </c>
      <c r="C16" s="8">
        <v>0</v>
      </c>
      <c r="D16" s="25" t="s">
        <v>82</v>
      </c>
      <c r="E16" s="8">
        <v>0</v>
      </c>
      <c r="F16" s="11">
        <v>0</v>
      </c>
    </row>
    <row r="17" spans="1:6" x14ac:dyDescent="0.25">
      <c r="A17" s="13" t="s">
        <v>60</v>
      </c>
      <c r="B17" s="7">
        <v>58901786.079999998</v>
      </c>
      <c r="C17" s="7">
        <v>941373095.51999998</v>
      </c>
      <c r="D17" s="25" t="s">
        <v>83</v>
      </c>
      <c r="E17" s="8">
        <v>195</v>
      </c>
      <c r="F17" s="11">
        <v>0</v>
      </c>
    </row>
    <row r="18" spans="1:6" x14ac:dyDescent="0.25">
      <c r="A18" s="14" t="s">
        <v>61</v>
      </c>
      <c r="B18" s="8">
        <v>19734890</v>
      </c>
      <c r="C18" s="8">
        <v>0</v>
      </c>
      <c r="D18" s="20" t="s">
        <v>84</v>
      </c>
      <c r="E18" s="7">
        <v>3512576</v>
      </c>
      <c r="F18" s="10">
        <v>0</v>
      </c>
    </row>
    <row r="19" spans="1:6" x14ac:dyDescent="0.25">
      <c r="A19" s="14" t="s">
        <v>62</v>
      </c>
      <c r="B19" s="8">
        <v>0</v>
      </c>
      <c r="C19" s="8">
        <v>0</v>
      </c>
      <c r="D19" s="25" t="s">
        <v>85</v>
      </c>
      <c r="E19" s="8">
        <v>0</v>
      </c>
      <c r="F19" s="11">
        <v>0</v>
      </c>
    </row>
    <row r="20" spans="1:6" x14ac:dyDescent="0.25">
      <c r="A20" s="14" t="s">
        <v>63</v>
      </c>
      <c r="B20" s="8">
        <v>0</v>
      </c>
      <c r="C20" s="8">
        <v>793928915.88</v>
      </c>
      <c r="D20" s="25" t="s">
        <v>86</v>
      </c>
      <c r="E20" s="8">
        <v>0</v>
      </c>
      <c r="F20" s="11">
        <v>0</v>
      </c>
    </row>
    <row r="21" spans="1:6" x14ac:dyDescent="0.25">
      <c r="A21" s="14" t="s">
        <v>64</v>
      </c>
      <c r="B21" s="8">
        <v>0</v>
      </c>
      <c r="C21" s="8">
        <v>145787046.80000001</v>
      </c>
      <c r="D21" s="25" t="s">
        <v>87</v>
      </c>
      <c r="E21" s="8">
        <v>3512576</v>
      </c>
      <c r="F21" s="11">
        <v>0</v>
      </c>
    </row>
    <row r="22" spans="1:6" x14ac:dyDescent="0.25">
      <c r="A22" s="14" t="s">
        <v>65</v>
      </c>
      <c r="B22" s="8">
        <v>0</v>
      </c>
      <c r="C22" s="8">
        <v>1657132.84</v>
      </c>
      <c r="D22" s="25" t="s">
        <v>88</v>
      </c>
      <c r="E22" s="8">
        <v>0</v>
      </c>
      <c r="F22" s="11">
        <v>0</v>
      </c>
    </row>
    <row r="23" spans="1:6" ht="26.25" x14ac:dyDescent="0.25">
      <c r="A23" s="14" t="s">
        <v>66</v>
      </c>
      <c r="B23" s="8">
        <v>39166896.079999998</v>
      </c>
      <c r="C23" s="8">
        <v>0</v>
      </c>
      <c r="D23" s="25" t="s">
        <v>89</v>
      </c>
      <c r="E23" s="8">
        <v>0</v>
      </c>
      <c r="F23" s="11">
        <v>0</v>
      </c>
    </row>
    <row r="24" spans="1:6" x14ac:dyDescent="0.25">
      <c r="A24" s="14" t="s">
        <v>67</v>
      </c>
      <c r="B24" s="8">
        <v>0</v>
      </c>
      <c r="C24" s="8">
        <v>0</v>
      </c>
      <c r="D24" s="25" t="s">
        <v>90</v>
      </c>
      <c r="E24" s="8">
        <v>0</v>
      </c>
      <c r="F24" s="11">
        <v>0</v>
      </c>
    </row>
    <row r="25" spans="1:6" x14ac:dyDescent="0.25">
      <c r="A25" s="14" t="s">
        <v>68</v>
      </c>
      <c r="B25" s="8">
        <v>0</v>
      </c>
      <c r="C25" s="8">
        <v>0</v>
      </c>
      <c r="D25" s="20" t="s">
        <v>91</v>
      </c>
      <c r="E25" s="7">
        <v>3312527633.0799999</v>
      </c>
      <c r="F25" s="10">
        <v>420278203.08999997</v>
      </c>
    </row>
    <row r="26" spans="1:6" x14ac:dyDescent="0.25">
      <c r="A26" s="14" t="s">
        <v>69</v>
      </c>
      <c r="B26" s="8">
        <v>0</v>
      </c>
      <c r="C26" s="8">
        <v>0</v>
      </c>
      <c r="D26" s="20" t="s">
        <v>92</v>
      </c>
      <c r="E26" s="7">
        <v>1176242778.8900001</v>
      </c>
      <c r="F26" s="10">
        <v>420278203.08999997</v>
      </c>
    </row>
    <row r="27" spans="1:6" x14ac:dyDescent="0.25">
      <c r="A27" s="14"/>
      <c r="B27" s="25"/>
      <c r="C27" s="25"/>
      <c r="D27" s="25" t="s">
        <v>12</v>
      </c>
      <c r="E27" s="8">
        <v>0</v>
      </c>
      <c r="F27" s="11">
        <v>420278203.08999997</v>
      </c>
    </row>
    <row r="28" spans="1:6" x14ac:dyDescent="0.25">
      <c r="A28" s="14"/>
      <c r="B28" s="25"/>
      <c r="C28" s="25"/>
      <c r="D28" s="25" t="s">
        <v>13</v>
      </c>
      <c r="E28" s="8">
        <v>14</v>
      </c>
      <c r="F28" s="11">
        <v>0</v>
      </c>
    </row>
    <row r="29" spans="1:6" x14ac:dyDescent="0.25">
      <c r="A29" s="14"/>
      <c r="B29" s="25"/>
      <c r="C29" s="25"/>
      <c r="D29" s="25" t="s">
        <v>93</v>
      </c>
      <c r="E29" s="8">
        <v>1176242764.8900001</v>
      </c>
      <c r="F29" s="11">
        <v>0</v>
      </c>
    </row>
    <row r="30" spans="1:6" x14ac:dyDescent="0.25">
      <c r="A30" s="14"/>
      <c r="B30" s="25"/>
      <c r="C30" s="25"/>
      <c r="D30" s="20" t="s">
        <v>94</v>
      </c>
      <c r="E30" s="7">
        <v>2136284854.1900001</v>
      </c>
      <c r="F30" s="10">
        <v>0</v>
      </c>
    </row>
    <row r="31" spans="1:6" x14ac:dyDescent="0.25">
      <c r="A31" s="14"/>
      <c r="B31" s="25"/>
      <c r="C31" s="25"/>
      <c r="D31" s="25" t="s">
        <v>95</v>
      </c>
      <c r="E31" s="8">
        <v>2107081050.4200001</v>
      </c>
      <c r="F31" s="11">
        <v>0</v>
      </c>
    </row>
    <row r="32" spans="1:6" x14ac:dyDescent="0.25">
      <c r="A32" s="14"/>
      <c r="B32" s="25"/>
      <c r="C32" s="25"/>
      <c r="D32" s="25" t="s">
        <v>17</v>
      </c>
      <c r="E32" s="8">
        <v>29203803.77</v>
      </c>
      <c r="F32" s="11">
        <v>0</v>
      </c>
    </row>
    <row r="33" spans="1:6" x14ac:dyDescent="0.25">
      <c r="A33" s="14"/>
      <c r="B33" s="25"/>
      <c r="C33" s="25"/>
      <c r="D33" s="25" t="s">
        <v>18</v>
      </c>
      <c r="E33" s="8">
        <v>0</v>
      </c>
      <c r="F33" s="11">
        <v>0</v>
      </c>
    </row>
    <row r="34" spans="1:6" x14ac:dyDescent="0.25">
      <c r="A34" s="14"/>
      <c r="B34" s="25"/>
      <c r="C34" s="25"/>
      <c r="D34" s="25" t="s">
        <v>19</v>
      </c>
      <c r="E34" s="8">
        <v>0</v>
      </c>
      <c r="F34" s="11">
        <v>0</v>
      </c>
    </row>
    <row r="35" spans="1:6" x14ac:dyDescent="0.25">
      <c r="A35" s="14"/>
      <c r="B35" s="25"/>
      <c r="C35" s="25"/>
      <c r="D35" s="25" t="s">
        <v>96</v>
      </c>
      <c r="E35" s="8">
        <v>0</v>
      </c>
      <c r="F35" s="11">
        <v>0</v>
      </c>
    </row>
    <row r="36" spans="1:6" x14ac:dyDescent="0.25">
      <c r="A36" s="14"/>
      <c r="B36" s="25"/>
      <c r="C36" s="25"/>
      <c r="D36" s="20" t="s">
        <v>97</v>
      </c>
      <c r="E36" s="7">
        <v>0</v>
      </c>
      <c r="F36" s="10">
        <v>0</v>
      </c>
    </row>
    <row r="37" spans="1:6" x14ac:dyDescent="0.25">
      <c r="A37" s="14"/>
      <c r="B37" s="25"/>
      <c r="C37" s="25"/>
      <c r="D37" s="25" t="s">
        <v>98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25" t="s">
        <v>99</v>
      </c>
      <c r="E38" s="8">
        <v>0</v>
      </c>
      <c r="F38" s="11">
        <v>0</v>
      </c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3779527559055118" bottom="1.1811023622047245" header="0.39370078740157483" footer="0.39370078740157483"/>
  <pageSetup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topLeftCell="A6" workbookViewId="0">
      <selection activeCell="G11" sqref="G11"/>
    </sheetView>
  </sheetViews>
  <sheetFormatPr baseColWidth="10" defaultRowHeight="15" x14ac:dyDescent="0.25"/>
  <cols>
    <col min="1" max="1" width="64.7109375" customWidth="1"/>
    <col min="2" max="2" width="21.140625" customWidth="1"/>
    <col min="3" max="4" width="17.85546875" bestFit="1" customWidth="1"/>
    <col min="5" max="6" width="16.85546875" bestFit="1" customWidth="1"/>
    <col min="7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45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27" t="s">
        <v>106</v>
      </c>
      <c r="B5" s="27"/>
      <c r="C5" s="27"/>
      <c r="D5" s="27"/>
      <c r="E5" s="27"/>
      <c r="F5" s="27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4</v>
      </c>
      <c r="B7" s="3" t="s">
        <v>46</v>
      </c>
      <c r="C7" s="3" t="s">
        <v>47</v>
      </c>
      <c r="D7" s="3" t="s">
        <v>48</v>
      </c>
      <c r="E7" s="3" t="s">
        <v>49</v>
      </c>
      <c r="F7" s="4" t="s">
        <v>50</v>
      </c>
      <c r="G7" s="1"/>
      <c r="H7" s="1"/>
      <c r="I7" s="1"/>
      <c r="J7" s="1"/>
      <c r="K7" s="1"/>
      <c r="L7" s="1"/>
    </row>
    <row r="8" spans="1:12" x14ac:dyDescent="0.25">
      <c r="A8" s="12" t="s">
        <v>51</v>
      </c>
      <c r="B8" s="18"/>
      <c r="C8" s="18"/>
      <c r="D8" s="18"/>
      <c r="E8" s="18"/>
      <c r="F8" s="19"/>
    </row>
    <row r="9" spans="1:12" x14ac:dyDescent="0.25">
      <c r="A9" s="13" t="s">
        <v>52</v>
      </c>
      <c r="B9" s="7">
        <v>715154255.46000004</v>
      </c>
      <c r="C9" s="7">
        <v>204211140508.13</v>
      </c>
      <c r="D9" s="7">
        <v>201604326410.44</v>
      </c>
      <c r="E9" s="7">
        <f>+B9+C9-D9</f>
        <v>3321968353.1499939</v>
      </c>
      <c r="F9" s="10">
        <f>+E9-B9</f>
        <v>2606814097.6899939</v>
      </c>
    </row>
    <row r="10" spans="1:12" x14ac:dyDescent="0.25">
      <c r="A10" s="14" t="s">
        <v>53</v>
      </c>
      <c r="B10" s="8">
        <v>459004943.73000002</v>
      </c>
      <c r="C10" s="8">
        <v>203421926514.92999</v>
      </c>
      <c r="D10" s="8">
        <v>200798935032.35001</v>
      </c>
      <c r="E10" s="7">
        <f t="shared" ref="E10:E27" si="0">+B10+C10-D10</f>
        <v>3081996426.3099976</v>
      </c>
      <c r="F10" s="10">
        <f t="shared" ref="F10:F27" si="1">+E10-B10</f>
        <v>2622991482.5799975</v>
      </c>
    </row>
    <row r="11" spans="1:12" x14ac:dyDescent="0.25">
      <c r="A11" s="14" t="s">
        <v>54</v>
      </c>
      <c r="B11" s="8">
        <v>256149311.72999999</v>
      </c>
      <c r="C11" s="8">
        <v>789213993.20000005</v>
      </c>
      <c r="D11" s="8">
        <v>805391378.09000003</v>
      </c>
      <c r="E11" s="7">
        <f t="shared" si="0"/>
        <v>239971926.84000003</v>
      </c>
      <c r="F11" s="10">
        <f t="shared" si="1"/>
        <v>-16177384.889999956</v>
      </c>
    </row>
    <row r="12" spans="1:12" x14ac:dyDescent="0.25">
      <c r="A12" s="14" t="s">
        <v>55</v>
      </c>
      <c r="B12" s="8">
        <v>0</v>
      </c>
      <c r="C12" s="8">
        <v>0</v>
      </c>
      <c r="D12" s="8">
        <v>0</v>
      </c>
      <c r="E12" s="7">
        <f t="shared" si="0"/>
        <v>0</v>
      </c>
      <c r="F12" s="10">
        <f t="shared" si="1"/>
        <v>0</v>
      </c>
    </row>
    <row r="13" spans="1:12" x14ac:dyDescent="0.25">
      <c r="A13" s="14" t="s">
        <v>56</v>
      </c>
      <c r="B13" s="8">
        <v>0</v>
      </c>
      <c r="C13" s="8">
        <v>0</v>
      </c>
      <c r="D13" s="8">
        <v>0</v>
      </c>
      <c r="E13" s="7">
        <f t="shared" si="0"/>
        <v>0</v>
      </c>
      <c r="F13" s="10">
        <f t="shared" si="1"/>
        <v>0</v>
      </c>
    </row>
    <row r="14" spans="1:12" x14ac:dyDescent="0.25">
      <c r="A14" s="14" t="s">
        <v>57</v>
      </c>
      <c r="B14" s="8">
        <v>0</v>
      </c>
      <c r="C14" s="8">
        <v>0</v>
      </c>
      <c r="D14" s="8">
        <v>0</v>
      </c>
      <c r="E14" s="7">
        <f t="shared" si="0"/>
        <v>0</v>
      </c>
      <c r="F14" s="10">
        <f t="shared" si="1"/>
        <v>0</v>
      </c>
    </row>
    <row r="15" spans="1:12" x14ac:dyDescent="0.25">
      <c r="A15" s="14" t="s">
        <v>58</v>
      </c>
      <c r="B15" s="8">
        <v>0</v>
      </c>
      <c r="C15" s="8">
        <v>0</v>
      </c>
      <c r="D15" s="8">
        <v>0</v>
      </c>
      <c r="E15" s="7">
        <f t="shared" si="0"/>
        <v>0</v>
      </c>
      <c r="F15" s="10">
        <f t="shared" si="1"/>
        <v>0</v>
      </c>
    </row>
    <row r="16" spans="1:12" x14ac:dyDescent="0.25">
      <c r="A16" s="14" t="s">
        <v>59</v>
      </c>
      <c r="B16" s="8">
        <v>0</v>
      </c>
      <c r="C16" s="8">
        <v>0</v>
      </c>
      <c r="D16" s="8">
        <v>0</v>
      </c>
      <c r="E16" s="7">
        <f t="shared" si="0"/>
        <v>0</v>
      </c>
      <c r="F16" s="10">
        <f t="shared" si="1"/>
        <v>0</v>
      </c>
    </row>
    <row r="17" spans="1:6" x14ac:dyDescent="0.25">
      <c r="A17" s="13" t="s">
        <v>60</v>
      </c>
      <c r="B17" s="7">
        <v>2544138672.2199998</v>
      </c>
      <c r="C17" s="7">
        <v>6323840830.8800001</v>
      </c>
      <c r="D17" s="7">
        <v>5441369521.4399996</v>
      </c>
      <c r="E17" s="7">
        <f t="shared" si="0"/>
        <v>3426609981.6600008</v>
      </c>
      <c r="F17" s="10">
        <f t="shared" si="1"/>
        <v>882471309.44000101</v>
      </c>
    </row>
    <row r="18" spans="1:6" x14ac:dyDescent="0.25">
      <c r="A18" s="14" t="s">
        <v>61</v>
      </c>
      <c r="B18" s="8">
        <v>521767801.70999998</v>
      </c>
      <c r="C18" s="8">
        <v>1324877289.6099999</v>
      </c>
      <c r="D18" s="8">
        <v>1344612179.6099999</v>
      </c>
      <c r="E18" s="7">
        <f t="shared" si="0"/>
        <v>502032911.71000004</v>
      </c>
      <c r="F18" s="10">
        <f t="shared" si="1"/>
        <v>-19734889.99999994</v>
      </c>
    </row>
    <row r="19" spans="1:6" x14ac:dyDescent="0.25">
      <c r="A19" s="14" t="s">
        <v>62</v>
      </c>
      <c r="B19" s="8"/>
      <c r="C19" s="8">
        <v>0</v>
      </c>
      <c r="D19" s="8">
        <v>0</v>
      </c>
      <c r="E19" s="7">
        <f t="shared" si="0"/>
        <v>0</v>
      </c>
      <c r="F19" s="10">
        <f t="shared" si="1"/>
        <v>0</v>
      </c>
    </row>
    <row r="20" spans="1:6" x14ac:dyDescent="0.25">
      <c r="A20" s="14" t="s">
        <v>63</v>
      </c>
      <c r="B20" s="8">
        <v>1381552332.26</v>
      </c>
      <c r="C20" s="8">
        <v>2175920013.02</v>
      </c>
      <c r="D20" s="8">
        <v>1381991097.1400001</v>
      </c>
      <c r="E20" s="7">
        <f t="shared" si="0"/>
        <v>2175481248.1399994</v>
      </c>
      <c r="F20" s="10">
        <f t="shared" si="1"/>
        <v>793928915.8799994</v>
      </c>
    </row>
    <row r="21" spans="1:6" x14ac:dyDescent="0.25">
      <c r="A21" s="14" t="s">
        <v>64</v>
      </c>
      <c r="B21" s="8">
        <v>1538964286.9400001</v>
      </c>
      <c r="C21" s="8">
        <v>1695672147.51</v>
      </c>
      <c r="D21" s="8">
        <v>1549885100.71</v>
      </c>
      <c r="E21" s="7">
        <f t="shared" si="0"/>
        <v>1684751333.7399998</v>
      </c>
      <c r="F21" s="10">
        <f t="shared" si="1"/>
        <v>145787046.79999971</v>
      </c>
    </row>
    <row r="22" spans="1:6" x14ac:dyDescent="0.25">
      <c r="A22" s="14" t="s">
        <v>65</v>
      </c>
      <c r="B22" s="8">
        <v>9159747.6400000006</v>
      </c>
      <c r="C22" s="8">
        <v>1657132.84</v>
      </c>
      <c r="D22" s="8">
        <v>0</v>
      </c>
      <c r="E22" s="7">
        <f t="shared" si="0"/>
        <v>10816880.48</v>
      </c>
      <c r="F22" s="10">
        <f t="shared" si="1"/>
        <v>1657132.8399999999</v>
      </c>
    </row>
    <row r="23" spans="1:6" x14ac:dyDescent="0.25">
      <c r="A23" s="14" t="s">
        <v>66</v>
      </c>
      <c r="B23" s="8">
        <v>-1118686083.8499999</v>
      </c>
      <c r="C23" s="8">
        <v>1125714247.9000001</v>
      </c>
      <c r="D23" s="8">
        <v>1164881143.98</v>
      </c>
      <c r="E23" s="7">
        <f t="shared" si="0"/>
        <v>-1157852979.9299998</v>
      </c>
      <c r="F23" s="10">
        <f t="shared" si="1"/>
        <v>-39166896.079999924</v>
      </c>
    </row>
    <row r="24" spans="1:6" x14ac:dyDescent="0.25">
      <c r="A24" s="14" t="s">
        <v>67</v>
      </c>
      <c r="B24" s="8">
        <v>0</v>
      </c>
      <c r="C24" s="8">
        <v>0</v>
      </c>
      <c r="D24" s="8">
        <v>0</v>
      </c>
      <c r="E24" s="7">
        <f t="shared" si="0"/>
        <v>0</v>
      </c>
      <c r="F24" s="10">
        <f t="shared" si="1"/>
        <v>0</v>
      </c>
    </row>
    <row r="25" spans="1:6" x14ac:dyDescent="0.25">
      <c r="A25" s="14" t="s">
        <v>68</v>
      </c>
      <c r="B25" s="8">
        <v>0</v>
      </c>
      <c r="C25" s="8">
        <v>0</v>
      </c>
      <c r="D25" s="8">
        <v>0</v>
      </c>
      <c r="E25" s="7">
        <f t="shared" si="0"/>
        <v>0</v>
      </c>
      <c r="F25" s="10">
        <f t="shared" si="1"/>
        <v>0</v>
      </c>
    </row>
    <row r="26" spans="1:6" x14ac:dyDescent="0.25">
      <c r="A26" s="14" t="s">
        <v>69</v>
      </c>
      <c r="B26" s="8">
        <v>211380587.52000001</v>
      </c>
      <c r="C26" s="8">
        <v>0</v>
      </c>
      <c r="D26" s="8">
        <v>0</v>
      </c>
      <c r="E26" s="7">
        <f t="shared" si="0"/>
        <v>211380587.52000001</v>
      </c>
      <c r="F26" s="10">
        <f t="shared" si="1"/>
        <v>0</v>
      </c>
    </row>
    <row r="27" spans="1:6" x14ac:dyDescent="0.25">
      <c r="A27" s="13" t="s">
        <v>70</v>
      </c>
      <c r="B27" s="7">
        <f>+B9+B17</f>
        <v>3259292927.6799998</v>
      </c>
      <c r="C27" s="7">
        <f>+C9+C17</f>
        <v>210534981339.01001</v>
      </c>
      <c r="D27" s="7">
        <f>+D9+D17</f>
        <v>207045695931.88</v>
      </c>
      <c r="E27" s="7">
        <f t="shared" si="0"/>
        <v>6748578334.8099976</v>
      </c>
      <c r="F27" s="10">
        <f t="shared" si="1"/>
        <v>3489285407.1299977</v>
      </c>
    </row>
    <row r="28" spans="1:6" x14ac:dyDescent="0.25">
      <c r="A28" s="15"/>
      <c r="B28" s="16"/>
      <c r="C28" s="16"/>
      <c r="D28" s="16"/>
      <c r="E28" s="16"/>
      <c r="F28" s="17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3779527559055118" bottom="1.1811023622047245" header="0.39370078740157483" footer="0.39370078740157483"/>
  <pageSetup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topLeftCell="A13" workbookViewId="0">
      <selection activeCell="D24" sqref="D24"/>
    </sheetView>
  </sheetViews>
  <sheetFormatPr baseColWidth="10" defaultRowHeight="15" x14ac:dyDescent="0.25"/>
  <cols>
    <col min="1" max="1" width="64.7109375" customWidth="1"/>
    <col min="2" max="2" width="21.140625" customWidth="1"/>
    <col min="3" max="3" width="13.140625" bestFit="1" customWidth="1"/>
    <col min="4" max="5" width="15.7109375" customWidth="1"/>
    <col min="6" max="6" width="1" bestFit="1" customWidth="1"/>
    <col min="7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24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27" t="s">
        <v>106</v>
      </c>
      <c r="B5" s="27"/>
      <c r="C5" s="27"/>
      <c r="D5" s="27"/>
      <c r="E5" s="27"/>
      <c r="F5" s="27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4" t="s">
        <v>30</v>
      </c>
      <c r="G7" s="1"/>
      <c r="H7" s="1"/>
      <c r="I7" s="1"/>
      <c r="J7" s="1"/>
      <c r="K7" s="1"/>
      <c r="L7" s="1"/>
    </row>
    <row r="8" spans="1:12" x14ac:dyDescent="0.25">
      <c r="A8" s="12" t="s">
        <v>31</v>
      </c>
      <c r="B8" s="18"/>
      <c r="C8" s="18"/>
      <c r="D8" s="18"/>
      <c r="E8" s="18"/>
      <c r="F8" s="19"/>
    </row>
    <row r="9" spans="1:12" x14ac:dyDescent="0.25">
      <c r="A9" s="13" t="s">
        <v>32</v>
      </c>
      <c r="B9" s="20"/>
      <c r="C9" s="20"/>
      <c r="D9" s="20"/>
      <c r="E9" s="20"/>
      <c r="F9" s="21"/>
    </row>
    <row r="10" spans="1:12" x14ac:dyDescent="0.25">
      <c r="A10" s="13" t="s">
        <v>33</v>
      </c>
      <c r="B10" s="22"/>
      <c r="C10" s="22"/>
      <c r="D10" s="7">
        <v>25219115.27</v>
      </c>
      <c r="E10" s="7">
        <v>25219115.27</v>
      </c>
      <c r="F10" s="21"/>
    </row>
    <row r="11" spans="1:12" x14ac:dyDescent="0.25">
      <c r="A11" s="14" t="s">
        <v>34</v>
      </c>
      <c r="B11" s="23"/>
      <c r="C11" s="23"/>
      <c r="D11" s="8">
        <v>25219115.27</v>
      </c>
      <c r="E11" s="8">
        <v>25219115.27</v>
      </c>
      <c r="F11" s="24"/>
    </row>
    <row r="12" spans="1:12" x14ac:dyDescent="0.25">
      <c r="A12" s="14" t="s">
        <v>35</v>
      </c>
      <c r="B12" s="23"/>
      <c r="C12" s="23"/>
      <c r="D12" s="8">
        <v>0</v>
      </c>
      <c r="E12" s="8">
        <v>0</v>
      </c>
      <c r="F12" s="24"/>
    </row>
    <row r="13" spans="1:12" x14ac:dyDescent="0.25">
      <c r="A13" s="14" t="s">
        <v>36</v>
      </c>
      <c r="B13" s="23"/>
      <c r="C13" s="23"/>
      <c r="D13" s="8">
        <v>0</v>
      </c>
      <c r="E13" s="8">
        <v>0</v>
      </c>
      <c r="F13" s="24"/>
    </row>
    <row r="14" spans="1:12" x14ac:dyDescent="0.25">
      <c r="A14" s="13" t="s">
        <v>37</v>
      </c>
      <c r="B14" s="22"/>
      <c r="C14" s="22"/>
      <c r="D14" s="7">
        <v>0</v>
      </c>
      <c r="E14" s="7">
        <v>0</v>
      </c>
      <c r="F14" s="21"/>
    </row>
    <row r="15" spans="1:12" x14ac:dyDescent="0.25">
      <c r="A15" s="14" t="s">
        <v>38</v>
      </c>
      <c r="B15" s="23"/>
      <c r="C15" s="23"/>
      <c r="D15" s="8">
        <v>0</v>
      </c>
      <c r="E15" s="8">
        <v>0</v>
      </c>
      <c r="F15" s="24"/>
    </row>
    <row r="16" spans="1:12" x14ac:dyDescent="0.25">
      <c r="A16" s="14" t="s">
        <v>39</v>
      </c>
      <c r="B16" s="23"/>
      <c r="C16" s="23"/>
      <c r="D16" s="8">
        <v>0</v>
      </c>
      <c r="E16" s="8">
        <v>0</v>
      </c>
      <c r="F16" s="24"/>
    </row>
    <row r="17" spans="1:6" x14ac:dyDescent="0.25">
      <c r="A17" s="14" t="s">
        <v>35</v>
      </c>
      <c r="B17" s="23"/>
      <c r="C17" s="23"/>
      <c r="D17" s="8">
        <v>0</v>
      </c>
      <c r="E17" s="8">
        <v>0</v>
      </c>
      <c r="F17" s="24"/>
    </row>
    <row r="18" spans="1:6" x14ac:dyDescent="0.25">
      <c r="A18" s="14" t="s">
        <v>36</v>
      </c>
      <c r="B18" s="23"/>
      <c r="C18" s="23"/>
      <c r="D18" s="8">
        <v>0</v>
      </c>
      <c r="E18" s="8">
        <v>0</v>
      </c>
      <c r="F18" s="24"/>
    </row>
    <row r="19" spans="1:6" x14ac:dyDescent="0.25">
      <c r="A19" s="13" t="s">
        <v>40</v>
      </c>
      <c r="B19" s="22"/>
      <c r="C19" s="22"/>
      <c r="D19" s="7">
        <v>25219115.27</v>
      </c>
      <c r="E19" s="7">
        <v>25219115.27</v>
      </c>
      <c r="F19" s="21"/>
    </row>
    <row r="20" spans="1:6" x14ac:dyDescent="0.25">
      <c r="A20" s="13" t="s">
        <v>41</v>
      </c>
      <c r="B20" s="20"/>
      <c r="C20" s="20"/>
      <c r="D20" s="20"/>
      <c r="E20" s="20"/>
      <c r="F20" s="21"/>
    </row>
    <row r="21" spans="1:6" x14ac:dyDescent="0.25">
      <c r="A21" s="13" t="s">
        <v>33</v>
      </c>
      <c r="B21" s="22"/>
      <c r="C21" s="22"/>
      <c r="D21" s="7">
        <v>2480284699.6799998</v>
      </c>
      <c r="E21" s="7">
        <v>2483797275.6799998</v>
      </c>
      <c r="F21" s="21"/>
    </row>
    <row r="22" spans="1:6" x14ac:dyDescent="0.25">
      <c r="A22" s="14" t="s">
        <v>34</v>
      </c>
      <c r="B22" s="23"/>
      <c r="C22" s="23"/>
      <c r="D22" s="8">
        <v>2480284699.6799998</v>
      </c>
      <c r="E22" s="8">
        <v>2483797275.6799998</v>
      </c>
      <c r="F22" s="24"/>
    </row>
    <row r="23" spans="1:6" x14ac:dyDescent="0.25">
      <c r="A23" s="14" t="s">
        <v>35</v>
      </c>
      <c r="B23" s="23"/>
      <c r="C23" s="23"/>
      <c r="D23" s="8">
        <v>0</v>
      </c>
      <c r="E23" s="8">
        <v>0</v>
      </c>
      <c r="F23" s="24"/>
    </row>
    <row r="24" spans="1:6" x14ac:dyDescent="0.25">
      <c r="A24" s="14" t="s">
        <v>36</v>
      </c>
      <c r="B24" s="23"/>
      <c r="C24" s="23"/>
      <c r="D24" s="8">
        <v>0</v>
      </c>
      <c r="E24" s="8">
        <v>0</v>
      </c>
      <c r="F24" s="24"/>
    </row>
    <row r="25" spans="1:6" x14ac:dyDescent="0.25">
      <c r="A25" s="13" t="s">
        <v>37</v>
      </c>
      <c r="B25" s="22"/>
      <c r="C25" s="22"/>
      <c r="D25" s="7">
        <v>0</v>
      </c>
      <c r="E25" s="7">
        <v>0</v>
      </c>
      <c r="F25" s="21"/>
    </row>
    <row r="26" spans="1:6" x14ac:dyDescent="0.25">
      <c r="A26" s="14" t="s">
        <v>38</v>
      </c>
      <c r="B26" s="23"/>
      <c r="C26" s="23"/>
      <c r="D26" s="8">
        <v>0</v>
      </c>
      <c r="E26" s="8">
        <v>0</v>
      </c>
      <c r="F26" s="24"/>
    </row>
    <row r="27" spans="1:6" x14ac:dyDescent="0.25">
      <c r="A27" s="14" t="s">
        <v>39</v>
      </c>
      <c r="B27" s="23"/>
      <c r="C27" s="23"/>
      <c r="D27" s="8">
        <v>0</v>
      </c>
      <c r="E27" s="8">
        <v>0</v>
      </c>
      <c r="F27" s="24"/>
    </row>
    <row r="28" spans="1:6" x14ac:dyDescent="0.25">
      <c r="A28" s="14" t="s">
        <v>35</v>
      </c>
      <c r="B28" s="23"/>
      <c r="C28" s="23"/>
      <c r="D28" s="8">
        <v>0</v>
      </c>
      <c r="E28" s="8">
        <v>0</v>
      </c>
      <c r="F28" s="24"/>
    </row>
    <row r="29" spans="1:6" x14ac:dyDescent="0.25">
      <c r="A29" s="14" t="s">
        <v>36</v>
      </c>
      <c r="B29" s="23"/>
      <c r="C29" s="23"/>
      <c r="D29" s="8">
        <v>0</v>
      </c>
      <c r="E29" s="8">
        <v>0</v>
      </c>
      <c r="F29" s="24"/>
    </row>
    <row r="30" spans="1:6" x14ac:dyDescent="0.25">
      <c r="A30" s="13" t="s">
        <v>42</v>
      </c>
      <c r="B30" s="22"/>
      <c r="C30" s="22"/>
      <c r="D30" s="7">
        <v>2480284699.6799998</v>
      </c>
      <c r="E30" s="7">
        <v>2483797275.6799998</v>
      </c>
      <c r="F30" s="21"/>
    </row>
    <row r="31" spans="1:6" x14ac:dyDescent="0.25">
      <c r="A31" s="14" t="s">
        <v>43</v>
      </c>
      <c r="B31" s="23"/>
      <c r="C31" s="23"/>
      <c r="D31" s="8">
        <v>2249192874.75</v>
      </c>
      <c r="E31" s="8">
        <v>2842716275.8899999</v>
      </c>
      <c r="F31" s="24"/>
    </row>
    <row r="32" spans="1:6" x14ac:dyDescent="0.25">
      <c r="A32" s="13" t="s">
        <v>44</v>
      </c>
      <c r="B32" s="22"/>
      <c r="C32" s="22"/>
      <c r="D32" s="7">
        <f>+D10+D21+D31</f>
        <v>4754696689.6999998</v>
      </c>
      <c r="E32" s="7">
        <v>5351732666.8400002</v>
      </c>
      <c r="F32" s="21"/>
    </row>
    <row r="33" spans="1:6" x14ac:dyDescent="0.25">
      <c r="A33" s="15"/>
      <c r="B33" s="16"/>
      <c r="C33" s="16"/>
      <c r="D33" s="16"/>
      <c r="E33" s="16"/>
      <c r="F33" s="17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3779527559055118" bottom="1.1811023622047245" header="0.39370078740157483" footer="0.39370078740157483"/>
  <pageSetup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topLeftCell="A11" workbookViewId="0">
      <selection activeCell="G29" sqref="G29"/>
    </sheetView>
  </sheetViews>
  <sheetFormatPr baseColWidth="10" defaultRowHeight="15" x14ac:dyDescent="0.25"/>
  <cols>
    <col min="1" max="1" width="64.7109375" customWidth="1"/>
    <col min="2" max="2" width="21.140625" customWidth="1"/>
    <col min="3" max="3" width="16.42578125" bestFit="1" customWidth="1"/>
    <col min="4" max="4" width="15.7109375" customWidth="1"/>
    <col min="5" max="5" width="11.28515625" bestFit="1" customWidth="1"/>
    <col min="6" max="6" width="16.42578125" bestFit="1" customWidth="1"/>
    <col min="7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1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27" t="s">
        <v>106</v>
      </c>
      <c r="B5" s="27"/>
      <c r="C5" s="27"/>
      <c r="D5" s="27"/>
      <c r="E5" s="27"/>
      <c r="F5" s="27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75" x14ac:dyDescent="0.25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1"/>
      <c r="H7" s="1"/>
      <c r="I7" s="1"/>
      <c r="J7" s="1"/>
      <c r="K7" s="1"/>
      <c r="L7" s="1"/>
    </row>
    <row r="8" spans="1:12" x14ac:dyDescent="0.25">
      <c r="A8" s="12" t="s">
        <v>10</v>
      </c>
      <c r="B8" s="6">
        <v>0</v>
      </c>
      <c r="C8" s="6">
        <v>-4161824934.02</v>
      </c>
      <c r="D8" s="6">
        <v>0</v>
      </c>
      <c r="E8" s="6">
        <v>0</v>
      </c>
      <c r="F8" s="9">
        <v>-4161824934.02</v>
      </c>
    </row>
    <row r="9" spans="1:12" x14ac:dyDescent="0.25">
      <c r="A9" s="13" t="s">
        <v>11</v>
      </c>
      <c r="B9" s="7">
        <v>1215827348.49</v>
      </c>
      <c r="C9" s="7">
        <v>0</v>
      </c>
      <c r="D9" s="7">
        <v>0</v>
      </c>
      <c r="E9" s="7">
        <v>0</v>
      </c>
      <c r="F9" s="10">
        <v>1215827348.49</v>
      </c>
    </row>
    <row r="10" spans="1:12" x14ac:dyDescent="0.25">
      <c r="A10" s="14" t="s">
        <v>12</v>
      </c>
      <c r="B10" s="8">
        <v>1209027081.5999999</v>
      </c>
      <c r="C10" s="8">
        <v>0</v>
      </c>
      <c r="D10" s="8">
        <v>0</v>
      </c>
      <c r="E10" s="8">
        <v>0</v>
      </c>
      <c r="F10" s="11">
        <v>1209027081.5999999</v>
      </c>
    </row>
    <row r="11" spans="1:12" x14ac:dyDescent="0.25">
      <c r="A11" s="14" t="s">
        <v>13</v>
      </c>
      <c r="B11" s="8">
        <v>6800266.8899999997</v>
      </c>
      <c r="C11" s="8">
        <v>0</v>
      </c>
      <c r="D11" s="8">
        <v>0</v>
      </c>
      <c r="E11" s="8">
        <v>0</v>
      </c>
      <c r="F11" s="11">
        <v>6800266.8899999997</v>
      </c>
    </row>
    <row r="12" spans="1:12" x14ac:dyDescent="0.25">
      <c r="A12" s="14" t="s">
        <v>14</v>
      </c>
      <c r="B12" s="8">
        <v>0</v>
      </c>
      <c r="C12" s="8">
        <v>0</v>
      </c>
      <c r="D12" s="8">
        <v>0</v>
      </c>
      <c r="E12" s="8">
        <v>0</v>
      </c>
      <c r="F12" s="11">
        <v>0</v>
      </c>
    </row>
    <row r="13" spans="1:12" x14ac:dyDescent="0.25">
      <c r="A13" s="13" t="s">
        <v>15</v>
      </c>
      <c r="B13" s="7">
        <v>0</v>
      </c>
      <c r="C13" s="7">
        <v>1450593823.51</v>
      </c>
      <c r="D13" s="7">
        <v>0</v>
      </c>
      <c r="E13" s="7">
        <v>0</v>
      </c>
      <c r="F13" s="10">
        <v>1450593823.51</v>
      </c>
    </row>
    <row r="14" spans="1:12" x14ac:dyDescent="0.25">
      <c r="A14" s="14" t="s">
        <v>16</v>
      </c>
      <c r="B14" s="8">
        <v>0</v>
      </c>
      <c r="C14" s="8">
        <v>2503354583.98</v>
      </c>
      <c r="D14" s="8">
        <v>0</v>
      </c>
      <c r="E14" s="8">
        <v>0</v>
      </c>
      <c r="F14" s="11">
        <v>2503354583.98</v>
      </c>
    </row>
    <row r="15" spans="1:12" x14ac:dyDescent="0.25">
      <c r="A15" s="14" t="s">
        <v>17</v>
      </c>
      <c r="B15" s="8">
        <v>0</v>
      </c>
      <c r="C15" s="8">
        <v>-1052760760.47</v>
      </c>
      <c r="D15" s="8">
        <v>0</v>
      </c>
      <c r="E15" s="8">
        <v>0</v>
      </c>
      <c r="F15" s="11">
        <v>-1052760760.47</v>
      </c>
    </row>
    <row r="16" spans="1:12" x14ac:dyDescent="0.25">
      <c r="A16" s="14" t="s">
        <v>18</v>
      </c>
      <c r="B16" s="8">
        <v>0</v>
      </c>
      <c r="C16" s="8">
        <v>0</v>
      </c>
      <c r="D16" s="8">
        <v>0</v>
      </c>
      <c r="E16" s="8">
        <v>0</v>
      </c>
      <c r="F16" s="11">
        <v>0</v>
      </c>
    </row>
    <row r="17" spans="1:6" x14ac:dyDescent="0.25">
      <c r="A17" s="14" t="s">
        <v>19</v>
      </c>
      <c r="B17" s="8">
        <v>0</v>
      </c>
      <c r="C17" s="8">
        <v>0</v>
      </c>
      <c r="D17" s="8">
        <v>0</v>
      </c>
      <c r="E17" s="8">
        <v>0</v>
      </c>
      <c r="F17" s="11">
        <v>0</v>
      </c>
    </row>
    <row r="18" spans="1:6" x14ac:dyDescent="0.25">
      <c r="A18" s="13" t="s">
        <v>20</v>
      </c>
      <c r="B18" s="7">
        <v>1215827348.49</v>
      </c>
      <c r="C18" s="7">
        <v>-2711231110.5100002</v>
      </c>
      <c r="D18" s="7">
        <v>0</v>
      </c>
      <c r="E18" s="7">
        <v>0</v>
      </c>
      <c r="F18" s="10">
        <v>-1495403762.02</v>
      </c>
    </row>
    <row r="19" spans="1:6" x14ac:dyDescent="0.25">
      <c r="A19" s="13" t="s">
        <v>21</v>
      </c>
      <c r="B19" s="7">
        <v>755964575.79999995</v>
      </c>
      <c r="C19" s="7">
        <v>0</v>
      </c>
      <c r="D19" s="7">
        <v>0</v>
      </c>
      <c r="E19" s="7">
        <v>0</v>
      </c>
      <c r="F19" s="10">
        <v>755964575.79999995</v>
      </c>
    </row>
    <row r="20" spans="1:6" x14ac:dyDescent="0.25">
      <c r="A20" s="14" t="s">
        <v>12</v>
      </c>
      <c r="B20" s="8">
        <v>-420278203.08999997</v>
      </c>
      <c r="C20" s="8">
        <v>0</v>
      </c>
      <c r="D20" s="8">
        <v>0</v>
      </c>
      <c r="E20" s="8">
        <v>0</v>
      </c>
      <c r="F20" s="11">
        <v>-420278203.08999997</v>
      </c>
    </row>
    <row r="21" spans="1:6" x14ac:dyDescent="0.25">
      <c r="A21" s="14" t="s">
        <v>13</v>
      </c>
      <c r="B21" s="8">
        <v>14</v>
      </c>
      <c r="C21" s="8">
        <v>0</v>
      </c>
      <c r="D21" s="8">
        <v>0</v>
      </c>
      <c r="E21" s="8">
        <v>0</v>
      </c>
      <c r="F21" s="11">
        <v>14</v>
      </c>
    </row>
    <row r="22" spans="1:6" x14ac:dyDescent="0.25">
      <c r="A22" s="14" t="s">
        <v>14</v>
      </c>
      <c r="B22" s="8">
        <v>1176242764.8900001</v>
      </c>
      <c r="C22" s="8">
        <v>0</v>
      </c>
      <c r="D22" s="8">
        <v>0</v>
      </c>
      <c r="E22" s="8">
        <v>0</v>
      </c>
      <c r="F22" s="11">
        <v>1176242764.8900001</v>
      </c>
    </row>
    <row r="23" spans="1:6" x14ac:dyDescent="0.25">
      <c r="A23" s="13" t="s">
        <v>15</v>
      </c>
      <c r="B23" s="7">
        <v>0</v>
      </c>
      <c r="C23" s="7">
        <v>29203803.77</v>
      </c>
      <c r="D23" s="7">
        <v>2107081050.4200001</v>
      </c>
      <c r="E23" s="7">
        <v>0</v>
      </c>
      <c r="F23" s="10">
        <v>2136284854.1900001</v>
      </c>
    </row>
    <row r="24" spans="1:6" x14ac:dyDescent="0.25">
      <c r="A24" s="14" t="s">
        <v>16</v>
      </c>
      <c r="B24" s="8">
        <v>0</v>
      </c>
      <c r="C24" s="8">
        <v>0</v>
      </c>
      <c r="D24" s="8">
        <v>2107081050.4200001</v>
      </c>
      <c r="E24" s="8">
        <v>0</v>
      </c>
      <c r="F24" s="11">
        <v>2107081050.4200001</v>
      </c>
    </row>
    <row r="25" spans="1:6" x14ac:dyDescent="0.25">
      <c r="A25" s="14" t="s">
        <v>17</v>
      </c>
      <c r="B25" s="8">
        <v>0</v>
      </c>
      <c r="C25" s="8">
        <v>29203803.77</v>
      </c>
      <c r="D25" s="8">
        <v>0</v>
      </c>
      <c r="E25" s="8">
        <v>0</v>
      </c>
      <c r="F25" s="11">
        <v>29203803.77</v>
      </c>
    </row>
    <row r="26" spans="1:6" x14ac:dyDescent="0.25">
      <c r="A26" s="14" t="s">
        <v>18</v>
      </c>
      <c r="B26" s="8">
        <v>0</v>
      </c>
      <c r="C26" s="8">
        <v>0</v>
      </c>
      <c r="D26" s="8">
        <v>0</v>
      </c>
      <c r="E26" s="8">
        <v>0</v>
      </c>
      <c r="F26" s="11">
        <v>0</v>
      </c>
    </row>
    <row r="27" spans="1:6" x14ac:dyDescent="0.25">
      <c r="A27" s="14" t="s">
        <v>19</v>
      </c>
      <c r="B27" s="8">
        <v>0</v>
      </c>
      <c r="C27" s="8">
        <v>0</v>
      </c>
      <c r="D27" s="8">
        <v>0</v>
      </c>
      <c r="E27" s="8">
        <v>0</v>
      </c>
      <c r="F27" s="11">
        <v>0</v>
      </c>
    </row>
    <row r="28" spans="1:6" x14ac:dyDescent="0.25">
      <c r="A28" s="13" t="s">
        <v>22</v>
      </c>
      <c r="B28" s="7">
        <v>1971791924.29</v>
      </c>
      <c r="C28" s="7">
        <v>-2682027306.7399998</v>
      </c>
      <c r="D28" s="7">
        <v>2107081050.4200001</v>
      </c>
      <c r="E28" s="7">
        <v>0</v>
      </c>
      <c r="F28" s="10">
        <v>1396845667.97</v>
      </c>
    </row>
    <row r="29" spans="1:6" x14ac:dyDescent="0.25">
      <c r="A29" s="15"/>
      <c r="B29" s="16"/>
      <c r="C29" s="16"/>
      <c r="D29" s="16"/>
      <c r="E29" s="16"/>
      <c r="F29" s="17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3779527559055118" bottom="1.1811023622047245" header="0.39370078740157483" footer="0.3937007874015748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Estado Actividades</vt:lpstr>
      <vt:lpstr>Situación Financiera</vt:lpstr>
      <vt:lpstr>Flujo Efectivo</vt:lpstr>
      <vt:lpstr>Cambio Situación Financiera</vt:lpstr>
      <vt:lpstr>Análitico Activo</vt:lpstr>
      <vt:lpstr>Análitico Deuda</vt:lpstr>
      <vt:lpstr>Estado  Variación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Rita A. Hernandez Cruz</cp:lastModifiedBy>
  <dcterms:created xsi:type="dcterms:W3CDTF">2016-03-17T17:14:57Z</dcterms:created>
  <dcterms:modified xsi:type="dcterms:W3CDTF">2016-03-17T18:43:37Z</dcterms:modified>
</cp:coreProperties>
</file>