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25" activeTab="3"/>
  </bookViews>
  <sheets>
    <sheet name="Análitico Ingresos" sheetId="9" r:id="rId1"/>
    <sheet name="Clasificación Administrativa" sheetId="8" r:id="rId2"/>
    <sheet name="Clasificación Económica" sheetId="7" r:id="rId3"/>
    <sheet name="Objeto del Gasto" sheetId="6" r:id="rId4"/>
    <sheet name="Clasificación Funcional" sheetId="5" r:id="rId5"/>
    <sheet name="Categoría Programática" sheetId="4" r:id="rId6"/>
  </sheets>
  <definedNames>
    <definedName name="_xlnm.Print_Titles" localSheetId="1">'Clasificación Administrativa'!$1:$9</definedName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G19" i="9" l="1"/>
  <c r="D43" i="9" l="1"/>
  <c r="C43" i="9"/>
  <c r="D23" i="9"/>
  <c r="C23" i="9"/>
  <c r="G44" i="9" l="1"/>
</calcChain>
</file>

<file path=xl/sharedStrings.xml><?xml version="1.0" encoding="utf-8"?>
<sst xmlns="http://schemas.openxmlformats.org/spreadsheetml/2006/main" count="376" uniqueCount="270">
  <si>
    <t>Cuenta Pública 2014</t>
  </si>
  <si>
    <t>Estado Analítico del Ejercicio del Presupuesto de Egresos</t>
  </si>
  <si>
    <t>Gasto por Categoría Programática</t>
  </si>
  <si>
    <t>Del  1o. de Enero al 31 de Diciembre de 2014</t>
  </si>
  <si>
    <t>(Pesos)</t>
  </si>
  <si>
    <t>TOMO II PODER EJECUTIVO</t>
  </si>
  <si>
    <t>Aprobado</t>
  </si>
  <si>
    <t>Ampliaciones/ (Reducciones)</t>
  </si>
  <si>
    <t>Modificado</t>
  </si>
  <si>
    <t>Devengado</t>
  </si>
  <si>
    <t>Pagado</t>
  </si>
  <si>
    <t>Subejercicio</t>
  </si>
  <si>
    <t>3 = (1 + 2)</t>
  </si>
  <si>
    <t>6 = (3 - 4)</t>
  </si>
  <si>
    <t>Concepto</t>
  </si>
  <si>
    <t xml:space="preserve">   Subsidio sector social y privado o entidades federativas y municipios</t>
  </si>
  <si>
    <t xml:space="preserve">              sujetos a reglas de operación</t>
  </si>
  <si>
    <t xml:space="preserve">              otros subsidios</t>
  </si>
  <si>
    <t xml:space="preserve">   Desempeño de las funciones</t>
  </si>
  <si>
    <t xml:space="preserve">              prestación de servicios públicos</t>
  </si>
  <si>
    <t xml:space="preserve">              provisión de bienes públicos</t>
  </si>
  <si>
    <t xml:space="preserve">              planeación, seguimiento y evaluación de políticas públicas</t>
  </si>
  <si>
    <t xml:space="preserve">              promoción y fomento</t>
  </si>
  <si>
    <t xml:space="preserve">              regulación y supervisión</t>
  </si>
  <si>
    <t xml:space="preserve">              funciones de las fuerzas armadas (únicamente gobierno federal)</t>
  </si>
  <si>
    <t xml:space="preserve">              específicos</t>
  </si>
  <si>
    <t xml:space="preserve">              proyectos de inversión</t>
  </si>
  <si>
    <t xml:space="preserve">   Administrativos y de apoyo</t>
  </si>
  <si>
    <t xml:space="preserve">              apoyo al proceso presupuestario y para mejorar la eficiencia institucional</t>
  </si>
  <si>
    <t xml:space="preserve">              apoyo a la función pública y al mejoramiento de la gestión</t>
  </si>
  <si>
    <t xml:space="preserve">              operaciones ajenas</t>
  </si>
  <si>
    <t xml:space="preserve">   Compromisos</t>
  </si>
  <si>
    <t xml:space="preserve">              obligaciones de cumplimiento de resolución jurisdiccional</t>
  </si>
  <si>
    <t xml:space="preserve">              desastres naturales</t>
  </si>
  <si>
    <t xml:space="preserve">   Obligaciones</t>
  </si>
  <si>
    <t xml:space="preserve">              pensiones y jubilaciones</t>
  </si>
  <si>
    <t xml:space="preserve">              aportaciones a la seguridad social</t>
  </si>
  <si>
    <t xml:space="preserve">              aportaciones a fondos de estabilización</t>
  </si>
  <si>
    <t xml:space="preserve">              aportaciones a fondos de inversión y reestructura de pensiones</t>
  </si>
  <si>
    <t xml:space="preserve">   Programas de gasto federalizado (gobierno federal)</t>
  </si>
  <si>
    <t xml:space="preserve">              gasto federalizado</t>
  </si>
  <si>
    <t xml:space="preserve">              participaciones a entidades federativas y municipios</t>
  </si>
  <si>
    <t xml:space="preserve">              costo financiero, deuda o apoyos a deudores y ahorradores de la banca</t>
  </si>
  <si>
    <t xml:space="preserve">              adeudos de ejercicios fiscales anteriores</t>
  </si>
  <si>
    <t>Total del gasto</t>
  </si>
  <si>
    <t>Bajo protesta de decir verdad declaramos que los Estados Financieros y sus Notas son razonablemente correctos y responsabilidad del emisor.</t>
  </si>
  <si>
    <t>Clasificación Funcional (Finalidad y Función)</t>
  </si>
  <si>
    <t xml:space="preserve">   Gobierno</t>
  </si>
  <si>
    <t xml:space="preserve">              coordinación de la politica de gobierno</t>
  </si>
  <si>
    <t xml:space="preserve">              legislación</t>
  </si>
  <si>
    <t xml:space="preserve">              justicia</t>
  </si>
  <si>
    <t xml:space="preserve">              asuntos de orden público y seguridad</t>
  </si>
  <si>
    <t xml:space="preserve">              relaciones exteriores</t>
  </si>
  <si>
    <t xml:space="preserve">              asuntos financieros y hacendarios</t>
  </si>
  <si>
    <t xml:space="preserve">              otros servicios generales</t>
  </si>
  <si>
    <t xml:space="preserve">   Desarrollo social</t>
  </si>
  <si>
    <t xml:space="preserve">              salud</t>
  </si>
  <si>
    <t xml:space="preserve">              protección social</t>
  </si>
  <si>
    <t xml:space="preserve">              otros asuntos sociales</t>
  </si>
  <si>
    <t xml:space="preserve">              recreacion, cultura y otras manifestaciones sociales</t>
  </si>
  <si>
    <t xml:space="preserve">              educación</t>
  </si>
  <si>
    <t xml:space="preserve">              protección ambiental</t>
  </si>
  <si>
    <t xml:space="preserve">              vivienda y servicios a la comunidad</t>
  </si>
  <si>
    <t xml:space="preserve">   Desarrollo económico</t>
  </si>
  <si>
    <t xml:space="preserve">              asuntos económicos, comerciales y laborales en general</t>
  </si>
  <si>
    <t xml:space="preserve">              agropecuaria, silvicultura, pesca y caza</t>
  </si>
  <si>
    <t xml:space="preserve">              turismo</t>
  </si>
  <si>
    <t xml:space="preserve">              ciencia, tecnología e innovación</t>
  </si>
  <si>
    <t xml:space="preserve">              otras industrias y otros asuntos económicos</t>
  </si>
  <si>
    <t xml:space="preserve">              transporte</t>
  </si>
  <si>
    <t xml:space="preserve">              comunicaciones</t>
  </si>
  <si>
    <t xml:space="preserve">   Otras</t>
  </si>
  <si>
    <t xml:space="preserve">              transacciones de la deuda pública / costo financiero de la deuda</t>
  </si>
  <si>
    <t xml:space="preserve">              transferencias, participaciones y aportaciones entre diferentes órdenes de gobierno</t>
  </si>
  <si>
    <t xml:space="preserve">              saneamiento del sistema financiero</t>
  </si>
  <si>
    <t>Clasificación por Objeto del Gasto (Capítulo y Concepto)</t>
  </si>
  <si>
    <t xml:space="preserve">   Servicios personales</t>
  </si>
  <si>
    <t xml:space="preserve">              remuneraciones al personal de carácter permanente</t>
  </si>
  <si>
    <t xml:space="preserve">              remuneraciones al personal de carácter transitorio</t>
  </si>
  <si>
    <t xml:space="preserve">              remuneraciones adicionales y especiales</t>
  </si>
  <si>
    <t xml:space="preserve">              seguridad social</t>
  </si>
  <si>
    <t xml:space="preserve">              otras prestaciones sociales y económicas</t>
  </si>
  <si>
    <t xml:space="preserve">              previsiones</t>
  </si>
  <si>
    <t xml:space="preserve">              pago de estímulos a servidores públicos</t>
  </si>
  <si>
    <t xml:space="preserve">   Materiales y suministros</t>
  </si>
  <si>
    <t xml:space="preserve">              materiales de administración, emisión de documentos y artículos oficiales</t>
  </si>
  <si>
    <t xml:space="preserve">              alimentos y utensilios</t>
  </si>
  <si>
    <t xml:space="preserve">              materias primas y materiales de producción y comercialización</t>
  </si>
  <si>
    <t xml:space="preserve">              materiales y artículos de construcción y de reparación</t>
  </si>
  <si>
    <t xml:space="preserve">              productos químicos, farmacéuticos y de laboratorio</t>
  </si>
  <si>
    <t xml:space="preserve">              combustibles, lubricantes y aditivos</t>
  </si>
  <si>
    <t xml:space="preserve">              vestuario, blancos, prendas de protección y artículos deportivos</t>
  </si>
  <si>
    <t xml:space="preserve">              materiales y suministros para seguridad</t>
  </si>
  <si>
    <t xml:space="preserve">              herramientas, refacciones y accesorios menores</t>
  </si>
  <si>
    <t xml:space="preserve">   Servicios generales</t>
  </si>
  <si>
    <t xml:space="preserve">              servicios básicos</t>
  </si>
  <si>
    <t xml:space="preserve">              servicios de arrendamiento</t>
  </si>
  <si>
    <t xml:space="preserve">              servicios profesionales, científicos, técnicos y otros servicios</t>
  </si>
  <si>
    <t xml:space="preserve">              servicios financieros, bancarios y comerciales</t>
  </si>
  <si>
    <t xml:space="preserve">              servicios de instalación, reparación, mantenimiento y conservación</t>
  </si>
  <si>
    <t xml:space="preserve">              servicios de comunicación social y publicidad</t>
  </si>
  <si>
    <t xml:space="preserve">              servicios de traslado y viáticos</t>
  </si>
  <si>
    <t xml:space="preserve">              servicios oficiales</t>
  </si>
  <si>
    <t xml:space="preserve">   Transferencias, asignaciones, subsidios y otras ayudas</t>
  </si>
  <si>
    <t xml:space="preserve">              transferencias internas y asignaciones al sector público</t>
  </si>
  <si>
    <t xml:space="preserve">              transferencias al resto del sector público</t>
  </si>
  <si>
    <t xml:space="preserve">              subsidios y subvenciones</t>
  </si>
  <si>
    <t xml:space="preserve">              ayudas sociales</t>
  </si>
  <si>
    <t xml:space="preserve">              transferencias a fideicomisos, mandatos y otros análogos</t>
  </si>
  <si>
    <t xml:space="preserve">              transferencias a la seguridad social</t>
  </si>
  <si>
    <t xml:space="preserve">              donativos</t>
  </si>
  <si>
    <t xml:space="preserve">              transferencias al exterior</t>
  </si>
  <si>
    <t xml:space="preserve">   Bienes muebles, inmuebles e intangibles</t>
  </si>
  <si>
    <t xml:space="preserve">              mobiliario y equipo de administración</t>
  </si>
  <si>
    <t xml:space="preserve">              mobiliario y equipo educacional y recreativo</t>
  </si>
  <si>
    <t xml:space="preserve">              equipo e instrumental médico y de laboratorio</t>
  </si>
  <si>
    <t xml:space="preserve">              vehículos y equipo de transporte</t>
  </si>
  <si>
    <t xml:space="preserve">              equipo de defensa y seguridad</t>
  </si>
  <si>
    <t xml:space="preserve">              maquinaria, otros equipos y herramientas</t>
  </si>
  <si>
    <t xml:space="preserve">              activos biológicos</t>
  </si>
  <si>
    <t xml:space="preserve">              bienes inmuebles</t>
  </si>
  <si>
    <t xml:space="preserve">              activos intangibles</t>
  </si>
  <si>
    <t xml:space="preserve">   Inversión pública</t>
  </si>
  <si>
    <t xml:space="preserve">              obra pública en bienes de dominio público</t>
  </si>
  <si>
    <t xml:space="preserve">              obra pública en bienes propios</t>
  </si>
  <si>
    <t xml:space="preserve">              proyectos productivos y acciones de fomento</t>
  </si>
  <si>
    <t xml:space="preserve">   Inversiones financieras y otras provisiones</t>
  </si>
  <si>
    <t xml:space="preserve">              inversiones para el fomento de actividades productivas</t>
  </si>
  <si>
    <t xml:space="preserve">              acciones y participaciones de capital</t>
  </si>
  <si>
    <t xml:space="preserve">              compra de títulos y valores</t>
  </si>
  <si>
    <t xml:space="preserve">              concesión de préstamos</t>
  </si>
  <si>
    <t xml:space="preserve">              inversiones en fideicomisos, mandatos y otros análogos</t>
  </si>
  <si>
    <t xml:space="preserve">              otras inversiones financieras</t>
  </si>
  <si>
    <t xml:space="preserve">              provisiones para contingencias y otras erogaciones especiales</t>
  </si>
  <si>
    <t xml:space="preserve">   Participaciones y aportaciones</t>
  </si>
  <si>
    <t xml:space="preserve">              participaciones</t>
  </si>
  <si>
    <t xml:space="preserve">              aportaciones</t>
  </si>
  <si>
    <t xml:space="preserve">              convenios</t>
  </si>
  <si>
    <t xml:space="preserve">   Deuda pública</t>
  </si>
  <si>
    <t xml:space="preserve">              amortización de la deuda pública</t>
  </si>
  <si>
    <t xml:space="preserve">              intereses de la deuda pública</t>
  </si>
  <si>
    <t xml:space="preserve">              comisiones de la deuda pública</t>
  </si>
  <si>
    <t xml:space="preserve">              gastos de la deuda pública</t>
  </si>
  <si>
    <t xml:space="preserve">              costo por coberturas</t>
  </si>
  <si>
    <t xml:space="preserve">              apoyos financieros</t>
  </si>
  <si>
    <t xml:space="preserve">              adeudos de ejercicios fiscales anteriores (adefas)</t>
  </si>
  <si>
    <t>Clasificación Económica (por Tipo de Gasto)</t>
  </si>
  <si>
    <t xml:space="preserve">   Gasto corriente</t>
  </si>
  <si>
    <t xml:space="preserve">   Gasto de capital</t>
  </si>
  <si>
    <t xml:space="preserve">   Amortización de la deuda y disminución de pasivos</t>
  </si>
  <si>
    <t>Clasificación Administrativa</t>
  </si>
  <si>
    <t>Estado Analítico de Ingresos</t>
  </si>
  <si>
    <t>Estimado</t>
  </si>
  <si>
    <t>Ampliaciones y Reducciones</t>
  </si>
  <si>
    <t>Recaudado</t>
  </si>
  <si>
    <t>Diferencia</t>
  </si>
  <si>
    <t>6 = (5 - 1)</t>
  </si>
  <si>
    <t>Rubro de Ingresos</t>
  </si>
  <si>
    <t xml:space="preserve">   Impuestos</t>
  </si>
  <si>
    <t xml:space="preserve">   Cuotas y aportaciones de seguridad social</t>
  </si>
  <si>
    <t xml:space="preserve">   Contribuciones de mejoras</t>
  </si>
  <si>
    <t xml:space="preserve">   Derechos</t>
  </si>
  <si>
    <t xml:space="preserve">   Productos</t>
  </si>
  <si>
    <t xml:space="preserve">              corriente</t>
  </si>
  <si>
    <t xml:space="preserve">              capital</t>
  </si>
  <si>
    <t xml:space="preserve">   Aprovechamientos</t>
  </si>
  <si>
    <t xml:space="preserve">   Ingresos por ventas de bienes y servicios</t>
  </si>
  <si>
    <t xml:space="preserve">   Ingresos derivados de financiamientos</t>
  </si>
  <si>
    <t>Total</t>
  </si>
  <si>
    <t xml:space="preserve">   Ingresos del gobierno</t>
  </si>
  <si>
    <t xml:space="preserve">              impuestos</t>
  </si>
  <si>
    <t xml:space="preserve">              contribuciones de mejoras</t>
  </si>
  <si>
    <t xml:space="preserve">              derechos</t>
  </si>
  <si>
    <t xml:space="preserve">              productos</t>
  </si>
  <si>
    <t xml:space="preserve">                     corriente</t>
  </si>
  <si>
    <t xml:space="preserve">                     capital</t>
  </si>
  <si>
    <t xml:space="preserve">              aprovechamientos</t>
  </si>
  <si>
    <t xml:space="preserve">              participaciones y aportaciones</t>
  </si>
  <si>
    <t xml:space="preserve">              transferencias, asignaciones, subsidios y otras ayudas</t>
  </si>
  <si>
    <t xml:space="preserve">   Ingresos de organismos y empresas</t>
  </si>
  <si>
    <t xml:space="preserve">              cuotas y aportaciones de seguridad social</t>
  </si>
  <si>
    <t xml:space="preserve">              ingresos por ventas de bienes y servicios</t>
  </si>
  <si>
    <t xml:space="preserve">   Ingresos derivados de financiamiento</t>
  </si>
  <si>
    <t xml:space="preserve">              ingresos derivados de financiamientos</t>
  </si>
  <si>
    <t>SECTOR PÚBLICO DE LAS ENTIDADES FEDERATIVAS</t>
  </si>
  <si>
    <t>SECTOR PÚBLICO NO FINANCIERO</t>
  </si>
  <si>
    <t>GOB GRAL ESTATAL O DEL D.F</t>
  </si>
  <si>
    <t>GOB. GENERAL ESTATAL O DEL DISTRITO FEDERAL</t>
  </si>
  <si>
    <t>PODER EJECUTIVO</t>
  </si>
  <si>
    <t>DESPACHO DEL GOBERNADOR</t>
  </si>
  <si>
    <t>SECRETARÍA GENERAL DE GOBIERNO</t>
  </si>
  <si>
    <t>SECRETARÍA DE OBRAS PÚBLICAS</t>
  </si>
  <si>
    <t>SECRETARÍA DE SEGURIDAD PÚBLICA</t>
  </si>
  <si>
    <t>SECRETARÍA DE EDUCACIÓN</t>
  </si>
  <si>
    <t>FISCALÍA GENERAL DEL ESTADO</t>
  </si>
  <si>
    <t>SECRETARÍA DE DESARROLLO RURAL</t>
  </si>
  <si>
    <t>SECRETARÍA DE FOMENTO ECONÓMICO</t>
  </si>
  <si>
    <t>SECRETARÍA DE FOMENTO TURÍSTICO</t>
  </si>
  <si>
    <t>SECRETARÍA DE DESARROLLO URBANO Y MEDIO AMBIENTE</t>
  </si>
  <si>
    <t>SECRETARÍA DE LA CONTRALORÍA GENERAL</t>
  </si>
  <si>
    <t>SECRETARÍA DE DESARROLLO SOCIAL</t>
  </si>
  <si>
    <t>SECRETARÍA DE SALUD</t>
  </si>
  <si>
    <t>JUBILACIONES Y PENSIONES</t>
  </si>
  <si>
    <t>PENSIONADOS Y JUBILADOS</t>
  </si>
  <si>
    <t>PARTICIPACIONES,  APORTACIONES  Y TRANSFERENCIAS A MUNICIPIOS</t>
  </si>
  <si>
    <t>SECRETARÍA DE ADMINISTRACIÓN Y FINANZAS</t>
  </si>
  <si>
    <t>DEUDA PÚBLICA</t>
  </si>
  <si>
    <t>CONSEJERÍA JURÍDICA</t>
  </si>
  <si>
    <t>SECRETARÍA DE LA JUVENTUD</t>
  </si>
  <si>
    <t>SECRETARÍA DEL TRABAJO Y PREVISIÓN SOCIAL</t>
  </si>
  <si>
    <t>SECRETARÍA DE LA CULTURA Y LAS ARTES</t>
  </si>
  <si>
    <t>PODER LEGISLATIVO</t>
  </si>
  <si>
    <t>PODER JUDICIAL</t>
  </si>
  <si>
    <t>ORGANISMOS  AUTÓNOMOS</t>
  </si>
  <si>
    <t>INSTITUTO ELECTORAL Y DE PARTICIPACION CIUDADANA DE YUCATAN</t>
  </si>
  <si>
    <t>COMISIÓN DE LOS DERECHOS HUMANOS DEL ESTADO DE YUCATÁN</t>
  </si>
  <si>
    <t>INSTITUTO ESTATAL DE ACCESO A LA INFORMACIÓN PÚBLICA</t>
  </si>
  <si>
    <t>UNIVERSIDAD AUTÓNOMA DE YUCATÁN</t>
  </si>
  <si>
    <t>ENTI.  PARAEST.  Y FIDEICOMISOS NO EMPRE. Y NO FINAN.</t>
  </si>
  <si>
    <t>ENTIDADES PARAESTATALES Y FIDEICOMISOS NO EMPRESARIALES Y NO FINANCIEROS</t>
  </si>
  <si>
    <t>PATRONATO DE ASISTENCIA PARA LA REINCORPORACION SOCIAL DEL ESTADO</t>
  </si>
  <si>
    <t>INSTITUTO PARA  LA  EQUIDAD DE GÉNERO EN YUCATÁN</t>
  </si>
  <si>
    <t>INSTITUTO PARA EL DESARROLLO DE LA CULTURA MAYA DEL ESTADO DE YUCATÁN</t>
  </si>
  <si>
    <t>LA JUNTA DE ELECTRIFICACIÓN DEL ESTADO DE YUCATÁN</t>
  </si>
  <si>
    <t>INSTITUTO PARA EL DESARROLLO Y CERTIFICACIÓN DE LA INFRAESTRUCTURA FÍSICA EDUCATIVA DE YUCATÁN</t>
  </si>
  <si>
    <t>INSTITUTO DE INFRAESTRUCTURA CARRETERA DE YUCATÁN</t>
  </si>
  <si>
    <t>JUNTA DE AGUA POTABLE Y ALCANTARILLADO DE YUCATÁN</t>
  </si>
  <si>
    <t>INSTITUTO PARA LA CONSTRUCCIÓN Y CONSERVACIÓN DE OBRA PÚBLICA EN YUCATÁN</t>
  </si>
  <si>
    <t>INSTITUTO DE VIVIENDA DEL ESTADO DE YUCATÁN</t>
  </si>
  <si>
    <t>INSTITUTO DEL DEPORTE DEL ESTADO DE YUCATÁN</t>
  </si>
  <si>
    <t>ESCUELA SUPERIOR DE ARTES DE YUCATÁN</t>
  </si>
  <si>
    <t>UNIVERSIDAD TECNOLÓGICA METROPOLITANA</t>
  </si>
  <si>
    <t>UNIVERSIDAD TECNOLÓGICA REGIONAL DEL SUR</t>
  </si>
  <si>
    <t>UNIVERSIDAD DE ORIENTE</t>
  </si>
  <si>
    <t>INSTITUTO TECNOLÓGICO SUPERIOR DE PROGRESO</t>
  </si>
  <si>
    <t>INSTITUTO TECNOLÓGICO SUPERIOR DE MOTUL</t>
  </si>
  <si>
    <t>INSTITUTO TECNOLÓGICO SUPERIOR DE VALLADOLID</t>
  </si>
  <si>
    <t>INSTITUTO TECNOLÓGICO SUPERIOR DEL SUR DEL ESTADO DE YUCATÁN</t>
  </si>
  <si>
    <t>COLEGIO DE BACHILLERES DEL ESTADO DE YUCATÁN</t>
  </si>
  <si>
    <t>COLEGIO DE ESTUDIOS CIENTÍFICOS Y TECNOLÓGICOS DEL ESTADO DE YUCATÁN</t>
  </si>
  <si>
    <t>COLEGIO DE EDUCACIÓN PROFESIONAL TÉCNICA DEL ESTADO DE YUCATÁN</t>
  </si>
  <si>
    <t>CONSEJO DE CIENCIA INNOVACIÓN Y TECNOLOGÍA DEL ESTADO DE YUCATÁN</t>
  </si>
  <si>
    <t>INSTITUTO DE EDUCACIÓN PARA ADULTOS DEL ESTADO DE YUCATÁN</t>
  </si>
  <si>
    <t>INSTITUTO DE BECAS  Y CRÉDITO EDUCATIVO DEL ESTADO DE YUCATÁN</t>
  </si>
  <si>
    <t>UNIVERSIDAD TECNOLÓGICA DEL PONIENTE MAXCANÚ</t>
  </si>
  <si>
    <t>UNIVERSIDAD TECNOLÓGICA DEL CENTRO IZAMAL</t>
  </si>
  <si>
    <t>UNIVERSIDAD TECNOLÓGICA DEL MAYAB (PETO)</t>
  </si>
  <si>
    <t>INSTITUTO YUCATECO DE EMPRENDEDORES</t>
  </si>
  <si>
    <t>CASA DE LAS ARTESANÍAS DEL ESTADO DE YUCATÁN</t>
  </si>
  <si>
    <t>INSTITUTO PROMOTOR DE FERIAS DE YUCATÁN</t>
  </si>
  <si>
    <t>FIDEICOMISO PARA LA PROMOCIÓN TURÍSTICA DEL ESTADO DE YUCATÁN</t>
  </si>
  <si>
    <t>PATRONATO DE LAS UNIDADES DE SERVICIOS CULTURALES Y TURÍSTICOS DEL ESTADO DE YUCATÁN</t>
  </si>
  <si>
    <t>COORDINACIÓN METROPOLITANA DE YUCATÁN COMEY</t>
  </si>
  <si>
    <t>SISTEMA PARA EL DESARROLLO INTEGRAL DE LA FAMILIA EN YUCATÁN</t>
  </si>
  <si>
    <t>JUNTA DE  ASISTENCIA PRIVADA DEL ESTADO DE YUCATÁN</t>
  </si>
  <si>
    <t>OPD SERVICIOS DE SALUD DE YUCATÁN</t>
  </si>
  <si>
    <t>ADMINISTRACIÓN DEL PATRIMONIO DE LA BENEFICENCIA PÚBLICA DE YUCATÁN</t>
  </si>
  <si>
    <t>HOSPITAL DE LA AMISTAD COREA-MÉXICO</t>
  </si>
  <si>
    <t>HOSPITAL COMUNITARIO DE TICUL</t>
  </si>
  <si>
    <t>HOSPITAL COMUNITARIO DE PETO</t>
  </si>
  <si>
    <t>CENTRO ESTATAL DE TRASPLANTES DE YUCATÁN</t>
  </si>
  <si>
    <t>INSTITUTO DE SEGURIDAD JURÍDICA PATRIMONIAL DE YUCATÁN</t>
  </si>
  <si>
    <t>FIDEICOMISO GARANTE DE LA ORQUESTA SINFÓNICA DE YUCATÁN</t>
  </si>
  <si>
    <t>INSTITUTO DE HISTORIA Y MUSEOS DE YUCATÁN</t>
  </si>
  <si>
    <t>INSTITUCIONES PÚBLICAS DE SEGURIDAD SOCIAL</t>
  </si>
  <si>
    <t xml:space="preserve"> INSTITUTO DE SEGURIDAD SOCIAL DE LOS TRABAJADORES DEL ESTADO DE YUCATÁN</t>
  </si>
  <si>
    <t>ENTIDADES PARAESTATALES EMPRESARIALES NO FINANCIERAS CON PARTICIPACIÓN ESTATAL MAYORITARIA</t>
  </si>
  <si>
    <t>SISTEMA TELE YUCATÁN</t>
  </si>
  <si>
    <t>FÁBRICA DE POSTES DE YUCATÁN</t>
  </si>
  <si>
    <t>AEROPUERTO INTERNACIONAL DE CHICHÉN ITZÁ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</si>
</sst>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8" xfId="0" applyNumberFormat="1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4" workbookViewId="0">
      <selection activeCell="G20" sqref="G20"/>
    </sheetView>
  </sheetViews>
  <sheetFormatPr baseColWidth="10" defaultRowHeight="15" x14ac:dyDescent="0.25"/>
  <cols>
    <col min="1" max="1" width="64.7109375" customWidth="1"/>
    <col min="2" max="2" width="25.140625" customWidth="1"/>
    <col min="3" max="3" width="18.5703125" customWidth="1"/>
    <col min="4" max="4" width="19" customWidth="1"/>
    <col min="5" max="5" width="17.28515625" customWidth="1"/>
    <col min="6" max="6" width="17.42578125" customWidth="1"/>
    <col min="7" max="7" width="18.28515625" customWidth="1"/>
  </cols>
  <sheetData>
    <row r="1" spans="1:7" x14ac:dyDescent="0.25">
      <c r="A1" s="33" t="s">
        <v>0</v>
      </c>
      <c r="B1" s="33"/>
      <c r="C1" s="33"/>
      <c r="D1" s="33"/>
      <c r="E1" s="33"/>
      <c r="F1" s="33"/>
      <c r="G1" s="33"/>
    </row>
    <row r="2" spans="1:7" x14ac:dyDescent="0.25">
      <c r="A2" s="33" t="s">
        <v>5</v>
      </c>
      <c r="B2" s="33"/>
      <c r="C2" s="33"/>
      <c r="D2" s="33"/>
      <c r="E2" s="33"/>
      <c r="F2" s="33"/>
      <c r="G2" s="33"/>
    </row>
    <row r="3" spans="1:7" x14ac:dyDescent="0.25">
      <c r="A3" s="33" t="s">
        <v>151</v>
      </c>
      <c r="B3" s="33"/>
      <c r="C3" s="33"/>
      <c r="D3" s="33"/>
      <c r="E3" s="33"/>
      <c r="F3" s="33"/>
      <c r="G3" s="33"/>
    </row>
    <row r="4" spans="1:7" x14ac:dyDescent="0.25">
      <c r="A4" s="33" t="s">
        <v>3</v>
      </c>
      <c r="B4" s="33"/>
      <c r="C4" s="33"/>
      <c r="D4" s="33"/>
      <c r="E4" s="33"/>
      <c r="F4" s="33"/>
      <c r="G4" s="33"/>
    </row>
    <row r="5" spans="1:7" x14ac:dyDescent="0.25">
      <c r="A5" s="33" t="s">
        <v>4</v>
      </c>
      <c r="B5" s="33"/>
      <c r="C5" s="33"/>
      <c r="D5" s="33"/>
      <c r="E5" s="33"/>
      <c r="F5" s="33"/>
      <c r="G5" s="33"/>
    </row>
    <row r="6" spans="1:7" x14ac:dyDescent="0.25">
      <c r="A6" s="32" t="s">
        <v>5</v>
      </c>
      <c r="B6" s="32"/>
      <c r="C6" s="32"/>
      <c r="D6" s="32"/>
      <c r="E6" s="32"/>
      <c r="F6" s="32"/>
      <c r="G6" s="32"/>
    </row>
    <row r="7" spans="1:7" ht="25.5" x14ac:dyDescent="0.25">
      <c r="A7" s="5" t="s">
        <v>157</v>
      </c>
      <c r="B7" s="3" t="s">
        <v>152</v>
      </c>
      <c r="C7" s="3" t="s">
        <v>153</v>
      </c>
      <c r="D7" s="3" t="s">
        <v>8</v>
      </c>
      <c r="E7" s="3" t="s">
        <v>9</v>
      </c>
      <c r="F7" s="3" t="s">
        <v>154</v>
      </c>
      <c r="G7" s="6" t="s">
        <v>155</v>
      </c>
    </row>
    <row r="8" spans="1:7" x14ac:dyDescent="0.25">
      <c r="A8" s="7"/>
      <c r="B8" s="8">
        <v>1</v>
      </c>
      <c r="C8" s="8">
        <v>2</v>
      </c>
      <c r="D8" s="8" t="s">
        <v>12</v>
      </c>
      <c r="E8" s="8">
        <v>4</v>
      </c>
      <c r="F8" s="8">
        <v>5</v>
      </c>
      <c r="G8" s="9" t="s">
        <v>156</v>
      </c>
    </row>
    <row r="9" spans="1:7" x14ac:dyDescent="0.25">
      <c r="A9" s="13" t="s">
        <v>158</v>
      </c>
      <c r="B9" s="14">
        <v>1457289906</v>
      </c>
      <c r="C9" s="14">
        <v>0</v>
      </c>
      <c r="D9" s="14">
        <v>1457289906</v>
      </c>
      <c r="E9" s="14">
        <v>1619867725.8</v>
      </c>
      <c r="F9" s="14">
        <v>1619867725.8</v>
      </c>
      <c r="G9" s="15">
        <v>162577819.80000001</v>
      </c>
    </row>
    <row r="10" spans="1:7" x14ac:dyDescent="0.25">
      <c r="A10" s="13" t="s">
        <v>159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x14ac:dyDescent="0.25">
      <c r="A11" s="13" t="s">
        <v>160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 x14ac:dyDescent="0.25">
      <c r="A12" s="13" t="s">
        <v>161</v>
      </c>
      <c r="B12" s="14">
        <v>615120275</v>
      </c>
      <c r="C12" s="14">
        <v>0</v>
      </c>
      <c r="D12" s="14">
        <v>615120275</v>
      </c>
      <c r="E12" s="14">
        <v>665768424.15999997</v>
      </c>
      <c r="F12" s="14">
        <v>665768424.15999997</v>
      </c>
      <c r="G12" s="15">
        <v>50648149.159999996</v>
      </c>
    </row>
    <row r="13" spans="1:7" s="2" customFormat="1" x14ac:dyDescent="0.25">
      <c r="A13" s="13" t="s">
        <v>162</v>
      </c>
      <c r="B13" s="14">
        <v>43517128</v>
      </c>
      <c r="C13" s="14">
        <v>0</v>
      </c>
      <c r="D13" s="14">
        <v>43517128</v>
      </c>
      <c r="E13" s="14">
        <v>105060859.22</v>
      </c>
      <c r="F13" s="14">
        <v>105060859.22</v>
      </c>
      <c r="G13" s="15">
        <v>61543731.219999999</v>
      </c>
    </row>
    <row r="14" spans="1:7" s="2" customFormat="1" x14ac:dyDescent="0.25">
      <c r="A14" s="13" t="s">
        <v>163</v>
      </c>
      <c r="B14" s="14">
        <v>2885565</v>
      </c>
      <c r="C14" s="14">
        <v>0</v>
      </c>
      <c r="D14" s="14">
        <v>2885565</v>
      </c>
      <c r="E14" s="14">
        <v>33957582.700000003</v>
      </c>
      <c r="F14" s="14">
        <v>33957582.700000003</v>
      </c>
      <c r="G14" s="15">
        <v>31072017.699999999</v>
      </c>
    </row>
    <row r="15" spans="1:7" s="2" customFormat="1" x14ac:dyDescent="0.25">
      <c r="A15" s="13" t="s">
        <v>164</v>
      </c>
      <c r="B15" s="14">
        <v>40631563</v>
      </c>
      <c r="C15" s="14">
        <v>0</v>
      </c>
      <c r="D15" s="14">
        <v>40631563</v>
      </c>
      <c r="E15" s="14">
        <v>71103276.519999996</v>
      </c>
      <c r="F15" s="14">
        <v>71103276.519999996</v>
      </c>
      <c r="G15" s="15">
        <v>30471713.52</v>
      </c>
    </row>
    <row r="16" spans="1:7" s="2" customFormat="1" x14ac:dyDescent="0.25">
      <c r="A16" s="13" t="s">
        <v>165</v>
      </c>
      <c r="B16" s="14">
        <v>421644865</v>
      </c>
      <c r="C16" s="14">
        <v>0</v>
      </c>
      <c r="D16" s="14">
        <v>421644865</v>
      </c>
      <c r="E16" s="14">
        <v>583301754.69000006</v>
      </c>
      <c r="F16" s="14">
        <v>583301754.69000006</v>
      </c>
      <c r="G16" s="15">
        <v>161656889.69</v>
      </c>
    </row>
    <row r="17" spans="1:8" x14ac:dyDescent="0.25">
      <c r="A17" s="13" t="s">
        <v>163</v>
      </c>
      <c r="B17" s="14">
        <v>421644865</v>
      </c>
      <c r="C17" s="14">
        <v>0</v>
      </c>
      <c r="D17" s="14">
        <v>421644865</v>
      </c>
      <c r="E17" s="14">
        <v>583301754.69000006</v>
      </c>
      <c r="F17" s="14">
        <v>583301754.69000006</v>
      </c>
      <c r="G17" s="15">
        <v>161656889.69</v>
      </c>
    </row>
    <row r="18" spans="1:8" x14ac:dyDescent="0.25">
      <c r="A18" s="13" t="s">
        <v>164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 x14ac:dyDescent="0.25">
      <c r="A19" s="13" t="s">
        <v>166</v>
      </c>
      <c r="B19" s="14">
        <v>3059181879</v>
      </c>
      <c r="C19" s="14">
        <v>-3059181879</v>
      </c>
      <c r="D19" s="14">
        <v>0</v>
      </c>
      <c r="E19" s="14">
        <v>0</v>
      </c>
      <c r="F19" s="14">
        <v>0</v>
      </c>
      <c r="G19" s="15">
        <f>+F19-B19</f>
        <v>-3059181879</v>
      </c>
    </row>
    <row r="20" spans="1:8" x14ac:dyDescent="0.25">
      <c r="A20" s="13" t="s">
        <v>134</v>
      </c>
      <c r="B20" s="14">
        <v>25495134018</v>
      </c>
      <c r="C20" s="14">
        <v>0</v>
      </c>
      <c r="D20" s="14">
        <v>25495134018</v>
      </c>
      <c r="E20" s="14">
        <v>26380122827.93</v>
      </c>
      <c r="F20" s="14">
        <v>26380122827.93</v>
      </c>
      <c r="G20" s="15">
        <v>884988809.92999995</v>
      </c>
    </row>
    <row r="21" spans="1:8" x14ac:dyDescent="0.25">
      <c r="A21" s="13" t="s">
        <v>103</v>
      </c>
      <c r="B21" s="14">
        <v>1541358627</v>
      </c>
      <c r="C21" s="14">
        <v>0</v>
      </c>
      <c r="D21" s="14">
        <v>1541358627</v>
      </c>
      <c r="E21" s="14">
        <v>1550673193</v>
      </c>
      <c r="F21" s="14">
        <v>1550673193</v>
      </c>
      <c r="G21" s="15">
        <v>9314566</v>
      </c>
    </row>
    <row r="22" spans="1:8" x14ac:dyDescent="0.25">
      <c r="A22" s="13" t="s">
        <v>167</v>
      </c>
      <c r="B22" s="14">
        <v>400000000</v>
      </c>
      <c r="C22" s="14">
        <v>0</v>
      </c>
      <c r="D22" s="14">
        <v>400000000</v>
      </c>
      <c r="E22" s="14">
        <v>400000000</v>
      </c>
      <c r="F22" s="14">
        <v>400000000</v>
      </c>
      <c r="G22" s="15">
        <v>0</v>
      </c>
    </row>
    <row r="23" spans="1:8" x14ac:dyDescent="0.25">
      <c r="A23" s="10" t="s">
        <v>168</v>
      </c>
      <c r="B23" s="11">
        <v>33033246698</v>
      </c>
      <c r="C23" s="11">
        <f>+C19</f>
        <v>-3059181879</v>
      </c>
      <c r="D23" s="11">
        <f>SUM(D9:D22)-43517128-421644865</f>
        <v>29974064819</v>
      </c>
      <c r="E23" s="11">
        <v>31304794784.799999</v>
      </c>
      <c r="F23" s="11">
        <v>31304794784.799999</v>
      </c>
      <c r="G23" s="12">
        <v>-1728451913.2</v>
      </c>
      <c r="H23" s="1"/>
    </row>
    <row r="24" spans="1:8" x14ac:dyDescent="0.25">
      <c r="A24" s="13"/>
      <c r="B24" s="21"/>
      <c r="C24" s="21"/>
      <c r="D24" s="21"/>
      <c r="E24" s="21"/>
      <c r="F24" s="22"/>
      <c r="G24" s="23"/>
    </row>
    <row r="25" spans="1:8" x14ac:dyDescent="0.25">
      <c r="A25" s="10" t="s">
        <v>169</v>
      </c>
      <c r="B25" s="11">
        <v>29574064819</v>
      </c>
      <c r="C25" s="11">
        <v>0</v>
      </c>
      <c r="D25" s="11">
        <v>29574064819</v>
      </c>
      <c r="E25" s="11">
        <v>30904794784.799999</v>
      </c>
      <c r="F25" s="11">
        <v>30904794784.799999</v>
      </c>
      <c r="G25" s="12">
        <v>1330729965.8</v>
      </c>
      <c r="H25" s="1"/>
    </row>
    <row r="26" spans="1:8" x14ac:dyDescent="0.25">
      <c r="A26" s="13" t="s">
        <v>170</v>
      </c>
      <c r="B26" s="14">
        <v>1457289906</v>
      </c>
      <c r="C26" s="14">
        <v>0</v>
      </c>
      <c r="D26" s="14">
        <v>1457289906</v>
      </c>
      <c r="E26" s="14">
        <v>1619867725.8</v>
      </c>
      <c r="F26" s="14">
        <v>1619867725.8</v>
      </c>
      <c r="G26" s="15">
        <v>162577819.80000001</v>
      </c>
    </row>
    <row r="27" spans="1:8" x14ac:dyDescent="0.25">
      <c r="A27" s="13" t="s">
        <v>171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 x14ac:dyDescent="0.25">
      <c r="A28" s="13" t="s">
        <v>172</v>
      </c>
      <c r="B28" s="14">
        <v>615120275</v>
      </c>
      <c r="C28" s="14">
        <v>0</v>
      </c>
      <c r="D28" s="14">
        <v>615120275</v>
      </c>
      <c r="E28" s="14">
        <v>665768424.15999997</v>
      </c>
      <c r="F28" s="14">
        <v>665768424.15999997</v>
      </c>
      <c r="G28" s="15">
        <v>50648149.159999996</v>
      </c>
    </row>
    <row r="29" spans="1:8" s="2" customFormat="1" x14ac:dyDescent="0.25">
      <c r="A29" s="13" t="s">
        <v>173</v>
      </c>
      <c r="B29" s="14">
        <v>43517128</v>
      </c>
      <c r="C29" s="14">
        <v>0</v>
      </c>
      <c r="D29" s="14">
        <v>43517128</v>
      </c>
      <c r="E29" s="14">
        <v>105060859.22</v>
      </c>
      <c r="F29" s="14">
        <v>105060859.22</v>
      </c>
      <c r="G29" s="15">
        <v>61543731.219999999</v>
      </c>
    </row>
    <row r="30" spans="1:8" s="2" customFormat="1" x14ac:dyDescent="0.25">
      <c r="A30" s="13" t="s">
        <v>174</v>
      </c>
      <c r="B30" s="14">
        <v>2885565</v>
      </c>
      <c r="C30" s="14">
        <v>0</v>
      </c>
      <c r="D30" s="14">
        <v>2885565</v>
      </c>
      <c r="E30" s="14">
        <v>33957582.700000003</v>
      </c>
      <c r="F30" s="14">
        <v>33957582.700000003</v>
      </c>
      <c r="G30" s="15">
        <v>31072017.699999999</v>
      </c>
    </row>
    <row r="31" spans="1:8" s="2" customFormat="1" x14ac:dyDescent="0.25">
      <c r="A31" s="13" t="s">
        <v>175</v>
      </c>
      <c r="B31" s="14">
        <v>40631563</v>
      </c>
      <c r="C31" s="14">
        <v>0</v>
      </c>
      <c r="D31" s="14">
        <v>40631563</v>
      </c>
      <c r="E31" s="14">
        <v>71103276.519999996</v>
      </c>
      <c r="F31" s="14">
        <v>71103276.519999996</v>
      </c>
      <c r="G31" s="15">
        <v>30471713.52</v>
      </c>
    </row>
    <row r="32" spans="1:8" s="2" customFormat="1" x14ac:dyDescent="0.25">
      <c r="A32" s="13" t="s">
        <v>176</v>
      </c>
      <c r="B32" s="14">
        <v>421644865</v>
      </c>
      <c r="C32" s="14">
        <v>0</v>
      </c>
      <c r="D32" s="14">
        <v>421644865</v>
      </c>
      <c r="E32" s="14">
        <v>583301754.69000006</v>
      </c>
      <c r="F32" s="14">
        <v>583301754.69000006</v>
      </c>
      <c r="G32" s="15">
        <v>161656889.69</v>
      </c>
    </row>
    <row r="33" spans="1:8" x14ac:dyDescent="0.25">
      <c r="A33" s="13" t="s">
        <v>174</v>
      </c>
      <c r="B33" s="14">
        <v>421644865</v>
      </c>
      <c r="C33" s="14">
        <v>0</v>
      </c>
      <c r="D33" s="14">
        <v>421644865</v>
      </c>
      <c r="E33" s="14">
        <v>583301754.69000006</v>
      </c>
      <c r="F33" s="14">
        <v>583301754.69000006</v>
      </c>
      <c r="G33" s="15">
        <v>161656889.69</v>
      </c>
    </row>
    <row r="34" spans="1:8" x14ac:dyDescent="0.25">
      <c r="A34" s="13" t="s">
        <v>175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 x14ac:dyDescent="0.25">
      <c r="A35" s="13" t="s">
        <v>177</v>
      </c>
      <c r="B35" s="14">
        <v>25495134018</v>
      </c>
      <c r="C35" s="14">
        <v>0</v>
      </c>
      <c r="D35" s="14">
        <v>25495134018</v>
      </c>
      <c r="E35" s="14">
        <v>26380122827.93</v>
      </c>
      <c r="F35" s="14">
        <v>26380122827.93</v>
      </c>
      <c r="G35" s="15">
        <v>884988809.92999995</v>
      </c>
    </row>
    <row r="36" spans="1:8" x14ac:dyDescent="0.25">
      <c r="A36" s="13" t="s">
        <v>178</v>
      </c>
      <c r="B36" s="14">
        <v>1541358627</v>
      </c>
      <c r="C36" s="14">
        <v>0</v>
      </c>
      <c r="D36" s="14">
        <v>1541358627</v>
      </c>
      <c r="E36" s="14">
        <v>1550673193</v>
      </c>
      <c r="F36" s="14">
        <v>1550673193</v>
      </c>
      <c r="G36" s="15">
        <v>9314566</v>
      </c>
    </row>
    <row r="37" spans="1:8" x14ac:dyDescent="0.25">
      <c r="A37" s="10" t="s">
        <v>179</v>
      </c>
      <c r="B37" s="11">
        <v>3059181879</v>
      </c>
      <c r="C37" s="11">
        <v>0</v>
      </c>
      <c r="D37" s="11">
        <v>3059181879</v>
      </c>
      <c r="E37" s="11">
        <v>0</v>
      </c>
      <c r="F37" s="11">
        <v>0</v>
      </c>
      <c r="G37" s="12">
        <v>-3059181879</v>
      </c>
      <c r="H37" s="1"/>
    </row>
    <row r="38" spans="1:8" x14ac:dyDescent="0.25">
      <c r="A38" s="13" t="s">
        <v>180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x14ac:dyDescent="0.25">
      <c r="A39" s="13" t="s">
        <v>181</v>
      </c>
      <c r="B39" s="14">
        <v>3059181879</v>
      </c>
      <c r="C39" s="14">
        <v>-3059181987</v>
      </c>
      <c r="D39" s="14">
        <v>0</v>
      </c>
      <c r="E39" s="14">
        <v>0</v>
      </c>
      <c r="F39" s="14">
        <v>0</v>
      </c>
      <c r="G39" s="15">
        <v>-3059181879</v>
      </c>
    </row>
    <row r="40" spans="1:8" x14ac:dyDescent="0.25">
      <c r="A40" s="13" t="s">
        <v>178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 x14ac:dyDescent="0.25">
      <c r="A41" s="10" t="s">
        <v>182</v>
      </c>
      <c r="B41" s="11">
        <v>400000000</v>
      </c>
      <c r="C41" s="11">
        <v>0</v>
      </c>
      <c r="D41" s="11">
        <v>400000000</v>
      </c>
      <c r="E41" s="11">
        <v>400000000</v>
      </c>
      <c r="F41" s="11">
        <v>400000000</v>
      </c>
      <c r="G41" s="12">
        <v>0</v>
      </c>
      <c r="H41" s="1"/>
    </row>
    <row r="42" spans="1:8" x14ac:dyDescent="0.25">
      <c r="A42" s="13" t="s">
        <v>183</v>
      </c>
      <c r="B42" s="14">
        <v>400000000</v>
      </c>
      <c r="C42" s="14">
        <v>0</v>
      </c>
      <c r="D42" s="14">
        <v>400000000</v>
      </c>
      <c r="E42" s="14">
        <v>400000000</v>
      </c>
      <c r="F42" s="14">
        <v>400000000</v>
      </c>
      <c r="G42" s="15">
        <v>0</v>
      </c>
    </row>
    <row r="43" spans="1:8" x14ac:dyDescent="0.25">
      <c r="A43" s="10" t="s">
        <v>168</v>
      </c>
      <c r="B43" s="11">
        <v>33033246698</v>
      </c>
      <c r="C43" s="11">
        <f>+C39</f>
        <v>-3059181987</v>
      </c>
      <c r="D43" s="11">
        <f>33033246698-3059181987</f>
        <v>29974064711</v>
      </c>
      <c r="E43" s="11">
        <v>31304794784.799999</v>
      </c>
      <c r="F43" s="11">
        <v>31304794784.799999</v>
      </c>
      <c r="G43" s="12">
        <v>-1728451913.2</v>
      </c>
      <c r="H43" s="1"/>
    </row>
    <row r="44" spans="1:8" x14ac:dyDescent="0.25">
      <c r="A44" s="13"/>
      <c r="B44" s="21"/>
      <c r="C44" s="21"/>
      <c r="D44" s="21"/>
      <c r="E44" s="21"/>
      <c r="F44" s="22"/>
      <c r="G44" s="23">
        <f>SUM(G25,G37,G41)</f>
        <v>-1728451913.2</v>
      </c>
    </row>
    <row r="45" spans="1:8" x14ac:dyDescent="0.25">
      <c r="A45" s="16"/>
      <c r="B45" s="17"/>
      <c r="C45" s="17"/>
      <c r="D45" s="17"/>
      <c r="E45" s="17"/>
      <c r="F45" s="17"/>
      <c r="G45" s="18"/>
    </row>
    <row r="46" spans="1:8" x14ac:dyDescent="0.25">
      <c r="A46" s="4"/>
      <c r="B46" s="4"/>
      <c r="C46" s="4"/>
      <c r="D46" s="4"/>
      <c r="E46" s="4"/>
      <c r="F46" s="4"/>
      <c r="G46" s="4"/>
    </row>
    <row r="47" spans="1:8" x14ac:dyDescent="0.25">
      <c r="A47" t="s">
        <v>45</v>
      </c>
    </row>
  </sheetData>
  <mergeCells count="6"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showGridLines="0" topLeftCell="A14" workbookViewId="0">
      <selection activeCell="A14" sqref="A14"/>
    </sheetView>
  </sheetViews>
  <sheetFormatPr baseColWidth="10" defaultRowHeight="12.75" x14ac:dyDescent="0.2"/>
  <cols>
    <col min="1" max="1" width="4.5703125" style="4" customWidth="1"/>
    <col min="2" max="2" width="64.7109375" style="4" customWidth="1"/>
    <col min="3" max="3" width="18" style="4" customWidth="1"/>
    <col min="4" max="4" width="18.28515625" style="4" customWidth="1"/>
    <col min="5" max="5" width="17.5703125" style="4" customWidth="1"/>
    <col min="6" max="6" width="17.85546875" style="4" customWidth="1"/>
    <col min="7" max="7" width="17" style="4" customWidth="1"/>
    <col min="8" max="8" width="15.7109375" style="4" customWidth="1"/>
    <col min="9" max="16384" width="11.42578125" style="4"/>
  </cols>
  <sheetData>
    <row r="1" spans="1:8" ht="15" customHeight="1" x14ac:dyDescent="0.2">
      <c r="A1" s="35" t="s">
        <v>0</v>
      </c>
      <c r="B1" s="35"/>
      <c r="C1" s="35"/>
      <c r="D1" s="35"/>
      <c r="E1" s="35"/>
      <c r="F1" s="35"/>
      <c r="G1" s="35"/>
      <c r="H1" s="35"/>
    </row>
    <row r="2" spans="1:8" ht="15" customHeight="1" x14ac:dyDescent="0.2">
      <c r="A2" s="35" t="s">
        <v>5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35" t="s">
        <v>1</v>
      </c>
      <c r="B3" s="35"/>
      <c r="C3" s="35"/>
      <c r="D3" s="35"/>
      <c r="E3" s="35"/>
      <c r="F3" s="35"/>
      <c r="G3" s="35"/>
      <c r="H3" s="35"/>
    </row>
    <row r="4" spans="1:8" ht="15" customHeight="1" x14ac:dyDescent="0.2">
      <c r="A4" s="35" t="s">
        <v>150</v>
      </c>
      <c r="B4" s="35"/>
      <c r="C4" s="35"/>
      <c r="D4" s="35"/>
      <c r="E4" s="35"/>
      <c r="F4" s="35"/>
      <c r="G4" s="35"/>
      <c r="H4" s="35"/>
    </row>
    <row r="5" spans="1:8" ht="15" customHeight="1" x14ac:dyDescent="0.2">
      <c r="A5" s="35" t="s">
        <v>3</v>
      </c>
      <c r="B5" s="35"/>
      <c r="C5" s="35"/>
      <c r="D5" s="35"/>
      <c r="E5" s="35"/>
      <c r="F5" s="35"/>
      <c r="G5" s="35"/>
      <c r="H5" s="35"/>
    </row>
    <row r="6" spans="1:8" ht="15" customHeight="1" x14ac:dyDescent="0.2">
      <c r="A6" s="35" t="s">
        <v>4</v>
      </c>
      <c r="B6" s="35"/>
      <c r="C6" s="35"/>
      <c r="D6" s="35"/>
      <c r="E6" s="35"/>
      <c r="F6" s="35"/>
      <c r="G6" s="35"/>
      <c r="H6" s="35"/>
    </row>
    <row r="7" spans="1:8" x14ac:dyDescent="0.2">
      <c r="B7" s="36"/>
      <c r="C7" s="36"/>
      <c r="D7" s="36"/>
      <c r="E7" s="36"/>
      <c r="F7" s="36"/>
      <c r="G7" s="36"/>
      <c r="H7" s="36"/>
    </row>
    <row r="8" spans="1:8" ht="25.5" x14ac:dyDescent="0.2">
      <c r="A8" s="34" t="s">
        <v>14</v>
      </c>
      <c r="B8" s="34"/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6" t="s">
        <v>11</v>
      </c>
    </row>
    <row r="9" spans="1:8" x14ac:dyDescent="0.2">
      <c r="A9" s="34"/>
      <c r="B9" s="34"/>
      <c r="C9" s="19">
        <v>1</v>
      </c>
      <c r="D9" s="19">
        <v>2</v>
      </c>
      <c r="E9" s="19" t="s">
        <v>12</v>
      </c>
      <c r="F9" s="19">
        <v>4</v>
      </c>
      <c r="G9" s="19">
        <v>5</v>
      </c>
      <c r="H9" s="20" t="s">
        <v>13</v>
      </c>
    </row>
    <row r="10" spans="1:8" x14ac:dyDescent="0.2">
      <c r="A10" s="29" t="s">
        <v>184</v>
      </c>
      <c r="B10" s="24"/>
      <c r="C10" s="11">
        <v>33033246698</v>
      </c>
      <c r="D10" s="11">
        <v>-640681449.02999997</v>
      </c>
      <c r="E10" s="11">
        <v>32392565248.970001</v>
      </c>
      <c r="F10" s="11">
        <v>31356817736.669998</v>
      </c>
      <c r="G10" s="11">
        <v>31177478559.639999</v>
      </c>
      <c r="H10" s="11">
        <v>1035747512.3</v>
      </c>
    </row>
    <row r="11" spans="1:8" x14ac:dyDescent="0.2">
      <c r="A11" s="29" t="s">
        <v>185</v>
      </c>
      <c r="B11" s="25"/>
      <c r="C11" s="14">
        <v>33033246698</v>
      </c>
      <c r="D11" s="14">
        <v>-640681449.02999997</v>
      </c>
      <c r="E11" s="14">
        <v>32392565248.970001</v>
      </c>
      <c r="F11" s="14">
        <v>31356817736.669998</v>
      </c>
      <c r="G11" s="14">
        <v>31177478559.639999</v>
      </c>
      <c r="H11" s="14">
        <v>1035747512.3</v>
      </c>
    </row>
    <row r="12" spans="1:8" x14ac:dyDescent="0.2">
      <c r="A12" s="29" t="s">
        <v>186</v>
      </c>
      <c r="B12" s="25"/>
      <c r="C12" s="14">
        <v>32985064338</v>
      </c>
      <c r="D12" s="14">
        <v>-612148599.02999997</v>
      </c>
      <c r="E12" s="14">
        <v>32372915738.970001</v>
      </c>
      <c r="F12" s="14">
        <v>31337168226.669998</v>
      </c>
      <c r="G12" s="14">
        <v>31157829049.639999</v>
      </c>
      <c r="H12" s="14">
        <v>1035747512.3</v>
      </c>
    </row>
    <row r="13" spans="1:8" x14ac:dyDescent="0.2">
      <c r="A13" s="29" t="s">
        <v>187</v>
      </c>
      <c r="B13" s="25"/>
      <c r="C13" s="14">
        <v>22584296892</v>
      </c>
      <c r="D13" s="14">
        <v>1994177318.78</v>
      </c>
      <c r="E13" s="14">
        <v>24578474210.779999</v>
      </c>
      <c r="F13" s="14">
        <v>23675822783.709999</v>
      </c>
      <c r="G13" s="14">
        <v>23499483606.68</v>
      </c>
      <c r="H13" s="14">
        <v>902651427.07000005</v>
      </c>
    </row>
    <row r="14" spans="1:8" x14ac:dyDescent="0.2">
      <c r="A14" s="25"/>
      <c r="B14" s="25"/>
      <c r="C14" s="14"/>
      <c r="D14" s="14"/>
      <c r="E14" s="14"/>
      <c r="F14" s="14"/>
      <c r="G14" s="14"/>
      <c r="H14" s="14"/>
    </row>
    <row r="15" spans="1:8" x14ac:dyDescent="0.2">
      <c r="B15" s="25"/>
      <c r="C15" s="14"/>
      <c r="D15" s="14"/>
      <c r="E15" s="14"/>
      <c r="F15" s="14"/>
      <c r="G15" s="14"/>
      <c r="H15" s="14"/>
    </row>
    <row r="16" spans="1:8" x14ac:dyDescent="0.2">
      <c r="A16" s="29" t="s">
        <v>188</v>
      </c>
      <c r="B16" s="25"/>
      <c r="C16" s="14">
        <v>19602121050</v>
      </c>
      <c r="D16" s="14">
        <v>2349146208.5100002</v>
      </c>
      <c r="E16" s="14">
        <v>21951267258.509998</v>
      </c>
      <c r="F16" s="14">
        <v>21048654287.169998</v>
      </c>
      <c r="G16" s="14">
        <v>20872315110.139999</v>
      </c>
      <c r="H16" s="14">
        <v>902612971.34000003</v>
      </c>
    </row>
    <row r="17" spans="2:8" x14ac:dyDescent="0.2">
      <c r="B17" s="25"/>
      <c r="C17" s="14"/>
      <c r="D17" s="14"/>
      <c r="E17" s="14"/>
      <c r="F17" s="14"/>
      <c r="G17" s="14"/>
      <c r="H17" s="14"/>
    </row>
    <row r="18" spans="2:8" s="28" customFormat="1" x14ac:dyDescent="0.2">
      <c r="B18" s="31" t="s">
        <v>189</v>
      </c>
      <c r="C18" s="27">
        <v>56000000</v>
      </c>
      <c r="D18" s="27">
        <v>5357511.92</v>
      </c>
      <c r="E18" s="27">
        <v>61357511.920000002</v>
      </c>
      <c r="F18" s="27">
        <v>61355824.350000001</v>
      </c>
      <c r="G18" s="27">
        <v>60651341.090000004</v>
      </c>
      <c r="H18" s="27">
        <v>1687.57</v>
      </c>
    </row>
    <row r="19" spans="2:8" s="28" customFormat="1" x14ac:dyDescent="0.2">
      <c r="B19" s="31" t="s">
        <v>190</v>
      </c>
      <c r="C19" s="27">
        <v>805129465</v>
      </c>
      <c r="D19" s="27">
        <v>81550835.700000003</v>
      </c>
      <c r="E19" s="27">
        <v>886680300.70000005</v>
      </c>
      <c r="F19" s="27">
        <v>886604955.70000005</v>
      </c>
      <c r="G19" s="27">
        <v>881673761.74000001</v>
      </c>
      <c r="H19" s="27">
        <v>75345</v>
      </c>
    </row>
    <row r="20" spans="2:8" s="28" customFormat="1" x14ac:dyDescent="0.2">
      <c r="B20" s="31" t="s">
        <v>191</v>
      </c>
      <c r="C20" s="27">
        <v>15335653</v>
      </c>
      <c r="D20" s="27">
        <v>-2164387.16</v>
      </c>
      <c r="E20" s="27">
        <v>13171265.84</v>
      </c>
      <c r="F20" s="27">
        <v>13166781.49</v>
      </c>
      <c r="G20" s="27">
        <v>12952664.24</v>
      </c>
      <c r="H20" s="27">
        <v>4484.3500000000004</v>
      </c>
    </row>
    <row r="21" spans="2:8" s="28" customFormat="1" x14ac:dyDescent="0.2">
      <c r="B21" s="31" t="s">
        <v>192</v>
      </c>
      <c r="C21" s="27">
        <v>1197400000</v>
      </c>
      <c r="D21" s="27">
        <v>238332765.15000001</v>
      </c>
      <c r="E21" s="27">
        <v>1435732765.1500001</v>
      </c>
      <c r="F21" s="27">
        <v>1410424445.04</v>
      </c>
      <c r="G21" s="27">
        <v>1396085785.96</v>
      </c>
      <c r="H21" s="27">
        <v>25308320.109999999</v>
      </c>
    </row>
    <row r="22" spans="2:8" s="28" customFormat="1" x14ac:dyDescent="0.2">
      <c r="B22" s="31" t="s">
        <v>193</v>
      </c>
      <c r="C22" s="27">
        <v>7827266546</v>
      </c>
      <c r="D22" s="27">
        <v>1037085317.48</v>
      </c>
      <c r="E22" s="27">
        <v>8864351863.4799995</v>
      </c>
      <c r="F22" s="27">
        <v>8460699994.1700001</v>
      </c>
      <c r="G22" s="27">
        <v>8389482265.4700003</v>
      </c>
      <c r="H22" s="27">
        <v>403651869.31</v>
      </c>
    </row>
    <row r="23" spans="2:8" s="28" customFormat="1" x14ac:dyDescent="0.2">
      <c r="B23" s="31" t="s">
        <v>194</v>
      </c>
      <c r="C23" s="27">
        <v>390000000</v>
      </c>
      <c r="D23" s="27">
        <v>-1653417.33</v>
      </c>
      <c r="E23" s="27">
        <v>388346582.67000002</v>
      </c>
      <c r="F23" s="27">
        <v>388590722.42000002</v>
      </c>
      <c r="G23" s="27">
        <v>381083982.97000003</v>
      </c>
      <c r="H23" s="27">
        <v>-244139.75</v>
      </c>
    </row>
    <row r="24" spans="2:8" s="28" customFormat="1" x14ac:dyDescent="0.2">
      <c r="B24" s="31" t="s">
        <v>195</v>
      </c>
      <c r="C24" s="27">
        <v>675028000</v>
      </c>
      <c r="D24" s="27">
        <v>-214187305.78</v>
      </c>
      <c r="E24" s="27">
        <v>460840694.22000003</v>
      </c>
      <c r="F24" s="27">
        <v>460830152.11000001</v>
      </c>
      <c r="G24" s="27">
        <v>456468549.95999998</v>
      </c>
      <c r="H24" s="27">
        <v>10542.11</v>
      </c>
    </row>
    <row r="25" spans="2:8" s="28" customFormat="1" x14ac:dyDescent="0.2">
      <c r="B25" s="31" t="s">
        <v>196</v>
      </c>
      <c r="C25" s="27">
        <v>264000000</v>
      </c>
      <c r="D25" s="27">
        <v>-72383102.560000002</v>
      </c>
      <c r="E25" s="27">
        <v>191616897.44</v>
      </c>
      <c r="F25" s="27">
        <v>191540127.81999999</v>
      </c>
      <c r="G25" s="27">
        <v>189971752.28</v>
      </c>
      <c r="H25" s="27">
        <v>76769.62</v>
      </c>
    </row>
    <row r="26" spans="2:8" s="28" customFormat="1" x14ac:dyDescent="0.2">
      <c r="B26" s="31" t="s">
        <v>197</v>
      </c>
      <c r="C26" s="27">
        <v>204500000</v>
      </c>
      <c r="D26" s="27">
        <v>96315549.819999993</v>
      </c>
      <c r="E26" s="27">
        <v>300815549.81999999</v>
      </c>
      <c r="F26" s="27">
        <v>257216184.41</v>
      </c>
      <c r="G26" s="27">
        <v>256753326.41999999</v>
      </c>
      <c r="H26" s="27">
        <v>43599365.409999996</v>
      </c>
    </row>
    <row r="27" spans="2:8" s="28" customFormat="1" x14ac:dyDescent="0.2">
      <c r="B27" s="31" t="s">
        <v>198</v>
      </c>
      <c r="C27" s="27">
        <v>159853624</v>
      </c>
      <c r="D27" s="27">
        <v>7934681.1799999997</v>
      </c>
      <c r="E27" s="27">
        <v>167788305.18000001</v>
      </c>
      <c r="F27" s="27">
        <v>166739898.65000001</v>
      </c>
      <c r="G27" s="27">
        <v>113000966.75</v>
      </c>
      <c r="H27" s="27">
        <v>1048406.53</v>
      </c>
    </row>
    <row r="28" spans="2:8" s="28" customFormat="1" x14ac:dyDescent="0.2">
      <c r="B28" s="31" t="s">
        <v>199</v>
      </c>
      <c r="C28" s="27">
        <v>69000000</v>
      </c>
      <c r="D28" s="27">
        <v>-746065.67</v>
      </c>
      <c r="E28" s="27">
        <v>68253934.329999998</v>
      </c>
      <c r="F28" s="27">
        <v>68249840.069999993</v>
      </c>
      <c r="G28" s="27">
        <v>66930087.719999999</v>
      </c>
      <c r="H28" s="27">
        <v>4094.26</v>
      </c>
    </row>
    <row r="29" spans="2:8" s="28" customFormat="1" x14ac:dyDescent="0.2">
      <c r="B29" s="31" t="s">
        <v>200</v>
      </c>
      <c r="C29" s="27">
        <v>574800069</v>
      </c>
      <c r="D29" s="27">
        <v>59109245.420000002</v>
      </c>
      <c r="E29" s="27">
        <v>633909314.41999996</v>
      </c>
      <c r="F29" s="27">
        <v>482233453.19999999</v>
      </c>
      <c r="G29" s="27">
        <v>481329893.22000003</v>
      </c>
      <c r="H29" s="27">
        <v>151675861.22</v>
      </c>
    </row>
    <row r="30" spans="2:8" s="28" customFormat="1" x14ac:dyDescent="0.2">
      <c r="B30" s="31" t="s">
        <v>201</v>
      </c>
      <c r="C30" s="27">
        <v>2959188</v>
      </c>
      <c r="D30" s="27">
        <v>-493195</v>
      </c>
      <c r="E30" s="27">
        <v>2465993</v>
      </c>
      <c r="F30" s="27">
        <v>2465993</v>
      </c>
      <c r="G30" s="27">
        <v>2465993</v>
      </c>
      <c r="H30" s="27">
        <v>0</v>
      </c>
    </row>
    <row r="31" spans="2:8" s="28" customFormat="1" x14ac:dyDescent="0.2">
      <c r="B31" s="31" t="s">
        <v>207</v>
      </c>
      <c r="C31" s="27">
        <v>154534042</v>
      </c>
      <c r="D31" s="27">
        <v>231707140</v>
      </c>
      <c r="E31" s="27">
        <v>386241182</v>
      </c>
      <c r="F31" s="27">
        <v>234758527.93000001</v>
      </c>
      <c r="G31" s="27">
        <v>232644807.16</v>
      </c>
      <c r="H31" s="27">
        <v>151482654.06999999</v>
      </c>
    </row>
    <row r="32" spans="2:8" s="28" customFormat="1" x14ac:dyDescent="0.2">
      <c r="B32" s="31" t="s">
        <v>208</v>
      </c>
      <c r="C32" s="27">
        <v>34011800</v>
      </c>
      <c r="D32" s="27">
        <v>12852850.98</v>
      </c>
      <c r="E32" s="27">
        <v>46864650.979999997</v>
      </c>
      <c r="F32" s="27">
        <v>45774639.340000004</v>
      </c>
      <c r="G32" s="27">
        <v>45501613.729999997</v>
      </c>
      <c r="H32" s="27">
        <v>1090011.6399999999</v>
      </c>
    </row>
    <row r="33" spans="1:8" s="28" customFormat="1" x14ac:dyDescent="0.2">
      <c r="B33" s="31" t="s">
        <v>209</v>
      </c>
      <c r="C33" s="27">
        <v>98736533</v>
      </c>
      <c r="D33" s="27">
        <v>-39052751.409999996</v>
      </c>
      <c r="E33" s="27">
        <v>59683781.590000004</v>
      </c>
      <c r="F33" s="27">
        <v>59678667.549999997</v>
      </c>
      <c r="G33" s="27">
        <v>59034032.880000003</v>
      </c>
      <c r="H33" s="27">
        <v>5114.0400000000009</v>
      </c>
    </row>
    <row r="34" spans="1:8" s="28" customFormat="1" x14ac:dyDescent="0.2">
      <c r="B34" s="31" t="s">
        <v>210</v>
      </c>
      <c r="C34" s="27">
        <v>189427037</v>
      </c>
      <c r="D34" s="27">
        <v>61028138.950000003</v>
      </c>
      <c r="E34" s="27">
        <v>250455175.94999999</v>
      </c>
      <c r="F34" s="27">
        <v>189733051.43000001</v>
      </c>
      <c r="G34" s="27">
        <v>186854156.91999999</v>
      </c>
      <c r="H34" s="27">
        <v>60722124.520000003</v>
      </c>
    </row>
    <row r="35" spans="1:8" s="28" customFormat="1" x14ac:dyDescent="0.2">
      <c r="B35" s="31" t="s">
        <v>205</v>
      </c>
      <c r="C35" s="27">
        <v>763301312</v>
      </c>
      <c r="D35" s="27">
        <v>58794448.950000003</v>
      </c>
      <c r="E35" s="27">
        <v>822095760.95000005</v>
      </c>
      <c r="F35" s="27">
        <v>798073142.55999994</v>
      </c>
      <c r="G35" s="27">
        <v>792814190.72000003</v>
      </c>
      <c r="H35" s="27">
        <v>24022618.390000001</v>
      </c>
    </row>
    <row r="36" spans="1:8" s="28" customFormat="1" x14ac:dyDescent="0.2">
      <c r="B36" s="26"/>
      <c r="C36" s="27"/>
      <c r="D36" s="27"/>
      <c r="E36" s="27"/>
      <c r="F36" s="27"/>
      <c r="G36" s="27"/>
      <c r="H36" s="27"/>
    </row>
    <row r="37" spans="1:8" x14ac:dyDescent="0.2">
      <c r="A37" s="29"/>
      <c r="B37" s="24" t="s">
        <v>202</v>
      </c>
      <c r="C37" s="14">
        <v>599000000</v>
      </c>
      <c r="D37" s="14">
        <v>15319286.279999996</v>
      </c>
      <c r="E37" s="14">
        <v>614319286.27999997</v>
      </c>
      <c r="F37" s="14">
        <v>614319286.27999997</v>
      </c>
      <c r="G37" s="14">
        <v>612411034.67999995</v>
      </c>
      <c r="H37" s="14">
        <v>0</v>
      </c>
    </row>
    <row r="38" spans="1:8" x14ac:dyDescent="0.2">
      <c r="B38" s="25" t="s">
        <v>203</v>
      </c>
      <c r="C38" s="14">
        <v>599000000</v>
      </c>
      <c r="D38" s="14">
        <v>15319286.279999996</v>
      </c>
      <c r="E38" s="14">
        <v>614319286.27999997</v>
      </c>
      <c r="F38" s="14">
        <v>614319286.27999997</v>
      </c>
      <c r="G38" s="14">
        <v>612411034.67999995</v>
      </c>
      <c r="H38" s="14">
        <v>0</v>
      </c>
    </row>
    <row r="39" spans="1:8" x14ac:dyDescent="0.2">
      <c r="B39" s="25"/>
      <c r="C39" s="14"/>
      <c r="D39" s="14"/>
      <c r="E39" s="14"/>
      <c r="F39" s="14"/>
      <c r="G39" s="14"/>
      <c r="H39" s="14"/>
    </row>
    <row r="40" spans="1:8" x14ac:dyDescent="0.2">
      <c r="A40" s="29"/>
      <c r="B40" s="24" t="s">
        <v>204</v>
      </c>
      <c r="C40" s="14">
        <v>5348071745</v>
      </c>
      <c r="D40" s="14">
        <v>402789815.97000003</v>
      </c>
      <c r="E40" s="14">
        <v>5750861560.9700003</v>
      </c>
      <c r="F40" s="14">
        <v>5710783718.0299997</v>
      </c>
      <c r="G40" s="14">
        <v>5710783718.0299997</v>
      </c>
      <c r="H40" s="14">
        <v>40077842.939999998</v>
      </c>
    </row>
    <row r="41" spans="1:8" x14ac:dyDescent="0.2">
      <c r="B41" s="25" t="s">
        <v>205</v>
      </c>
      <c r="C41" s="14">
        <v>5348071745</v>
      </c>
      <c r="D41" s="14">
        <v>402789815.97000003</v>
      </c>
      <c r="E41" s="14">
        <v>5750861560.9700003</v>
      </c>
      <c r="F41" s="14">
        <v>5710783718.0299997</v>
      </c>
      <c r="G41" s="14">
        <v>5710783718.0299997</v>
      </c>
      <c r="H41" s="14">
        <v>40077842.939999998</v>
      </c>
    </row>
    <row r="42" spans="1:8" x14ac:dyDescent="0.2">
      <c r="B42" s="25"/>
      <c r="C42" s="14"/>
      <c r="D42" s="14"/>
      <c r="E42" s="14"/>
      <c r="F42" s="14"/>
      <c r="G42" s="14"/>
      <c r="H42" s="14"/>
    </row>
    <row r="43" spans="1:8" x14ac:dyDescent="0.2">
      <c r="A43" s="29"/>
      <c r="B43" s="24" t="s">
        <v>206</v>
      </c>
      <c r="C43" s="14">
        <v>173766036</v>
      </c>
      <c r="D43" s="14">
        <v>371648845.62</v>
      </c>
      <c r="E43" s="14">
        <v>545414881.62</v>
      </c>
      <c r="F43" s="14">
        <v>545414881.62</v>
      </c>
      <c r="G43" s="14">
        <v>543421185.20000005</v>
      </c>
      <c r="H43" s="14">
        <v>0</v>
      </c>
    </row>
    <row r="44" spans="1:8" x14ac:dyDescent="0.2">
      <c r="B44" s="25" t="s">
        <v>205</v>
      </c>
      <c r="C44" s="14">
        <v>173766036</v>
      </c>
      <c r="D44" s="14">
        <v>371648845.62</v>
      </c>
      <c r="E44" s="14">
        <v>545414881.62</v>
      </c>
      <c r="F44" s="14">
        <v>545414881.62</v>
      </c>
      <c r="G44" s="14">
        <v>543421185.20000005</v>
      </c>
      <c r="H44" s="14">
        <v>0</v>
      </c>
    </row>
    <row r="45" spans="1:8" x14ac:dyDescent="0.2">
      <c r="B45" s="25"/>
      <c r="C45" s="14"/>
      <c r="D45" s="14"/>
      <c r="E45" s="14"/>
      <c r="F45" s="14"/>
      <c r="G45" s="14"/>
      <c r="H45" s="14"/>
    </row>
    <row r="46" spans="1:8" x14ac:dyDescent="0.2">
      <c r="A46" s="30" t="s">
        <v>211</v>
      </c>
      <c r="B46" s="26"/>
      <c r="C46" s="14">
        <v>174179826</v>
      </c>
      <c r="D46" s="14">
        <v>475706.88</v>
      </c>
      <c r="E46" s="14">
        <v>174655532.88</v>
      </c>
      <c r="F46" s="14">
        <v>174651186</v>
      </c>
      <c r="G46" s="14">
        <v>174651186</v>
      </c>
      <c r="H46" s="14">
        <v>4346.88</v>
      </c>
    </row>
    <row r="47" spans="1:8" x14ac:dyDescent="0.2">
      <c r="A47" s="28"/>
      <c r="B47" s="26" t="s">
        <v>211</v>
      </c>
      <c r="C47" s="14">
        <v>174179826</v>
      </c>
      <c r="D47" s="14">
        <v>475706.88</v>
      </c>
      <c r="E47" s="14">
        <v>174655532.88</v>
      </c>
      <c r="F47" s="14">
        <v>174651186</v>
      </c>
      <c r="G47" s="14">
        <v>174651186</v>
      </c>
      <c r="H47" s="14">
        <v>4346.88</v>
      </c>
    </row>
    <row r="48" spans="1:8" x14ac:dyDescent="0.2">
      <c r="B48" s="25"/>
      <c r="C48" s="14"/>
      <c r="D48" s="14"/>
      <c r="E48" s="14"/>
      <c r="F48" s="14"/>
      <c r="G48" s="14"/>
      <c r="H48" s="14"/>
    </row>
    <row r="49" spans="1:8" x14ac:dyDescent="0.2">
      <c r="A49" s="30" t="s">
        <v>212</v>
      </c>
      <c r="B49" s="26"/>
      <c r="C49" s="14">
        <v>437000000</v>
      </c>
      <c r="D49" s="14">
        <v>-93</v>
      </c>
      <c r="E49" s="14">
        <v>436999907</v>
      </c>
      <c r="F49" s="14">
        <v>436999907</v>
      </c>
      <c r="G49" s="14">
        <v>436999907</v>
      </c>
      <c r="H49" s="14">
        <v>0</v>
      </c>
    </row>
    <row r="50" spans="1:8" x14ac:dyDescent="0.2">
      <c r="A50" s="28"/>
      <c r="B50" s="26" t="s">
        <v>212</v>
      </c>
      <c r="C50" s="14">
        <v>437000000</v>
      </c>
      <c r="D50" s="14">
        <v>-93</v>
      </c>
      <c r="E50" s="14">
        <v>436999907</v>
      </c>
      <c r="F50" s="14">
        <v>436999907</v>
      </c>
      <c r="G50" s="14">
        <v>436999907</v>
      </c>
      <c r="H50" s="14">
        <v>0</v>
      </c>
    </row>
    <row r="51" spans="1:8" x14ac:dyDescent="0.2">
      <c r="B51" s="25"/>
      <c r="C51" s="14"/>
      <c r="D51" s="14"/>
      <c r="E51" s="14"/>
      <c r="F51" s="14"/>
      <c r="G51" s="14"/>
      <c r="H51" s="14"/>
    </row>
    <row r="52" spans="1:8" x14ac:dyDescent="0.2">
      <c r="B52" s="25"/>
      <c r="C52" s="14"/>
      <c r="D52" s="14"/>
      <c r="E52" s="14"/>
      <c r="F52" s="14"/>
      <c r="G52" s="14"/>
      <c r="H52" s="14"/>
    </row>
    <row r="53" spans="1:8" x14ac:dyDescent="0.2">
      <c r="A53" s="29" t="s">
        <v>213</v>
      </c>
      <c r="B53" s="25"/>
      <c r="C53" s="14">
        <v>2370996016</v>
      </c>
      <c r="D53" s="14">
        <v>-355444503.61000001</v>
      </c>
      <c r="E53" s="14">
        <v>2015551512.3900001</v>
      </c>
      <c r="F53" s="14">
        <v>2015517403.54</v>
      </c>
      <c r="G53" s="14">
        <v>2015517403.54</v>
      </c>
      <c r="H53" s="14">
        <v>34108.85</v>
      </c>
    </row>
    <row r="54" spans="1:8" x14ac:dyDescent="0.2">
      <c r="B54" s="26" t="s">
        <v>214</v>
      </c>
      <c r="C54" s="14">
        <v>126000000</v>
      </c>
      <c r="D54" s="14">
        <v>0</v>
      </c>
      <c r="E54" s="14">
        <v>126000000</v>
      </c>
      <c r="F54" s="14">
        <v>126000000</v>
      </c>
      <c r="G54" s="14">
        <v>126000000</v>
      </c>
      <c r="H54" s="14">
        <v>0</v>
      </c>
    </row>
    <row r="55" spans="1:8" x14ac:dyDescent="0.2">
      <c r="B55" s="26" t="s">
        <v>215</v>
      </c>
      <c r="C55" s="14">
        <v>29500000</v>
      </c>
      <c r="D55" s="14">
        <v>0</v>
      </c>
      <c r="E55" s="14">
        <v>29500000</v>
      </c>
      <c r="F55" s="14">
        <v>29500000</v>
      </c>
      <c r="G55" s="14">
        <v>29500000</v>
      </c>
      <c r="H55" s="14">
        <v>0</v>
      </c>
    </row>
    <row r="56" spans="1:8" x14ac:dyDescent="0.2">
      <c r="B56" s="26" t="s">
        <v>216</v>
      </c>
      <c r="C56" s="14">
        <v>23300000</v>
      </c>
      <c r="D56" s="14">
        <v>2405421.2000000002</v>
      </c>
      <c r="E56" s="14">
        <v>25705421.199999999</v>
      </c>
      <c r="F56" s="14">
        <v>25705421.199999999</v>
      </c>
      <c r="G56" s="14">
        <v>25705421.199999999</v>
      </c>
      <c r="H56" s="14">
        <v>0</v>
      </c>
    </row>
    <row r="57" spans="1:8" x14ac:dyDescent="0.2">
      <c r="B57" s="26" t="s">
        <v>217</v>
      </c>
      <c r="C57" s="14">
        <v>2192196016</v>
      </c>
      <c r="D57" s="14">
        <v>-359849924.81</v>
      </c>
      <c r="E57" s="14">
        <v>1832346091.1900001</v>
      </c>
      <c r="F57" s="14">
        <v>1832311982.3399999</v>
      </c>
      <c r="G57" s="14">
        <v>1832311982.3399999</v>
      </c>
      <c r="H57" s="14">
        <v>34108.85</v>
      </c>
    </row>
    <row r="58" spans="1:8" s="28" customFormat="1" x14ac:dyDescent="0.2">
      <c r="B58" s="26"/>
      <c r="C58" s="27"/>
      <c r="D58" s="27"/>
      <c r="E58" s="27"/>
      <c r="F58" s="27"/>
      <c r="G58" s="27"/>
      <c r="H58" s="27"/>
    </row>
    <row r="59" spans="1:8" x14ac:dyDescent="0.2">
      <c r="A59" s="29" t="s">
        <v>218</v>
      </c>
      <c r="B59" s="29"/>
      <c r="C59" s="14">
        <v>8465513094</v>
      </c>
      <c r="D59" s="14">
        <v>-671071565.80999994</v>
      </c>
      <c r="E59" s="14">
        <v>7794441528.1899996</v>
      </c>
      <c r="F59" s="14">
        <v>7661345442.96</v>
      </c>
      <c r="G59" s="14">
        <v>7658345442.96</v>
      </c>
      <c r="H59" s="14">
        <v>133096085.23</v>
      </c>
    </row>
    <row r="60" spans="1:8" x14ac:dyDescent="0.2">
      <c r="B60" s="25"/>
      <c r="C60" s="14"/>
      <c r="D60" s="14"/>
      <c r="E60" s="14"/>
      <c r="F60" s="14"/>
      <c r="G60" s="14"/>
      <c r="H60" s="14"/>
    </row>
    <row r="61" spans="1:8" x14ac:dyDescent="0.2">
      <c r="A61" s="29" t="s">
        <v>219</v>
      </c>
      <c r="C61" s="14">
        <v>8465513094</v>
      </c>
      <c r="D61" s="14">
        <v>-671071565.80999994</v>
      </c>
      <c r="E61" s="14">
        <v>7794441528.1899996</v>
      </c>
      <c r="F61" s="14">
        <v>7661345442.96</v>
      </c>
      <c r="G61" s="14">
        <v>7658345442.96</v>
      </c>
      <c r="H61" s="14">
        <v>133096085.23</v>
      </c>
    </row>
    <row r="62" spans="1:8" x14ac:dyDescent="0.2">
      <c r="A62" s="29"/>
      <c r="C62" s="14"/>
      <c r="D62" s="14"/>
      <c r="E62" s="14"/>
      <c r="F62" s="14"/>
      <c r="G62" s="14"/>
      <c r="H62" s="14"/>
    </row>
    <row r="63" spans="1:8" x14ac:dyDescent="0.2">
      <c r="B63" s="24" t="s">
        <v>190</v>
      </c>
      <c r="C63" s="14">
        <v>79721858</v>
      </c>
      <c r="D63" s="14">
        <v>-18366107.5</v>
      </c>
      <c r="E63" s="14">
        <v>61355750.5</v>
      </c>
      <c r="F63" s="14">
        <v>43355459.07</v>
      </c>
      <c r="G63" s="14">
        <v>43355459.07</v>
      </c>
      <c r="H63" s="14">
        <v>18000291.43</v>
      </c>
    </row>
    <row r="64" spans="1:8" x14ac:dyDescent="0.2">
      <c r="B64" s="25" t="s">
        <v>220</v>
      </c>
      <c r="C64" s="14">
        <v>3667000</v>
      </c>
      <c r="D64" s="14">
        <v>6048.93</v>
      </c>
      <c r="E64" s="14">
        <v>3673048.93</v>
      </c>
      <c r="F64" s="14">
        <v>3673048.93</v>
      </c>
      <c r="G64" s="14">
        <v>3673048.93</v>
      </c>
      <c r="H64" s="14">
        <v>0</v>
      </c>
    </row>
    <row r="65" spans="2:8" x14ac:dyDescent="0.2">
      <c r="B65" s="25" t="s">
        <v>221</v>
      </c>
      <c r="C65" s="14">
        <v>34054858</v>
      </c>
      <c r="D65" s="14">
        <v>-14304636</v>
      </c>
      <c r="E65" s="14">
        <v>19750222</v>
      </c>
      <c r="F65" s="14">
        <v>19750222</v>
      </c>
      <c r="G65" s="14">
        <v>19750222</v>
      </c>
      <c r="H65" s="14">
        <v>0</v>
      </c>
    </row>
    <row r="66" spans="2:8" x14ac:dyDescent="0.2">
      <c r="B66" s="25" t="s">
        <v>222</v>
      </c>
      <c r="C66" s="14">
        <v>42000000</v>
      </c>
      <c r="D66" s="14">
        <v>-4067520.43</v>
      </c>
      <c r="E66" s="14">
        <v>37932479.57</v>
      </c>
      <c r="F66" s="14">
        <v>19932188.140000001</v>
      </c>
      <c r="G66" s="14">
        <v>19932188.140000001</v>
      </c>
      <c r="H66" s="14">
        <v>18000291.43</v>
      </c>
    </row>
    <row r="67" spans="2:8" x14ac:dyDescent="0.2">
      <c r="B67" s="25"/>
      <c r="C67" s="14"/>
      <c r="D67" s="14"/>
      <c r="E67" s="14"/>
      <c r="F67" s="14"/>
      <c r="G67" s="14"/>
      <c r="H67" s="14"/>
    </row>
    <row r="68" spans="2:8" x14ac:dyDescent="0.2">
      <c r="B68" s="24" t="s">
        <v>191</v>
      </c>
      <c r="C68" s="14">
        <v>2722583595</v>
      </c>
      <c r="D68" s="14">
        <v>-926213498.46000004</v>
      </c>
      <c r="E68" s="14">
        <v>1796370096.54</v>
      </c>
      <c r="F68" s="14">
        <v>1694406819.9200001</v>
      </c>
      <c r="G68" s="14">
        <v>1694406819.9200001</v>
      </c>
      <c r="H68" s="14">
        <v>101963276.62</v>
      </c>
    </row>
    <row r="69" spans="2:8" x14ac:dyDescent="0.2">
      <c r="B69" s="25" t="s">
        <v>223</v>
      </c>
      <c r="C69" s="14">
        <v>130108927</v>
      </c>
      <c r="D69" s="14">
        <v>-44230920.789999999</v>
      </c>
      <c r="E69" s="14">
        <v>85878006.209999993</v>
      </c>
      <c r="F69" s="14">
        <v>85852237.900000006</v>
      </c>
      <c r="G69" s="14">
        <v>85852237.900000006</v>
      </c>
      <c r="H69" s="14">
        <v>25768.31</v>
      </c>
    </row>
    <row r="70" spans="2:8" x14ac:dyDescent="0.2">
      <c r="B70" s="25" t="s">
        <v>224</v>
      </c>
      <c r="C70" s="14">
        <v>27594095</v>
      </c>
      <c r="D70" s="14">
        <v>269162046.47000003</v>
      </c>
      <c r="E70" s="14">
        <v>296756141.47000003</v>
      </c>
      <c r="F70" s="14">
        <v>296690001.47000003</v>
      </c>
      <c r="G70" s="14">
        <v>296690001.47000003</v>
      </c>
      <c r="H70" s="14">
        <v>66140</v>
      </c>
    </row>
    <row r="71" spans="2:8" x14ac:dyDescent="0.2">
      <c r="B71" s="25" t="s">
        <v>225</v>
      </c>
      <c r="C71" s="14">
        <v>705193119</v>
      </c>
      <c r="D71" s="14">
        <v>-314542780.32999998</v>
      </c>
      <c r="E71" s="14">
        <v>390650338.67000002</v>
      </c>
      <c r="F71" s="14">
        <v>390650337.77999997</v>
      </c>
      <c r="G71" s="14">
        <v>390650337.77999997</v>
      </c>
      <c r="H71" s="14">
        <v>0.89</v>
      </c>
    </row>
    <row r="72" spans="2:8" x14ac:dyDescent="0.2">
      <c r="B72" s="25" t="s">
        <v>226</v>
      </c>
      <c r="C72" s="14">
        <v>754313035</v>
      </c>
      <c r="D72" s="14">
        <v>-374377469.51999998</v>
      </c>
      <c r="E72" s="14">
        <v>379935565.48000002</v>
      </c>
      <c r="F72" s="14">
        <v>355245559.01999998</v>
      </c>
      <c r="G72" s="14">
        <v>355245559.01999998</v>
      </c>
      <c r="H72" s="14">
        <v>24690006.460000001</v>
      </c>
    </row>
    <row r="73" spans="2:8" x14ac:dyDescent="0.2">
      <c r="B73" s="25" t="s">
        <v>227</v>
      </c>
      <c r="C73" s="14">
        <v>730120204</v>
      </c>
      <c r="D73" s="14">
        <v>-203508366.72999999</v>
      </c>
      <c r="E73" s="14">
        <v>526611837.26999998</v>
      </c>
      <c r="F73" s="14">
        <v>450559856.24000001</v>
      </c>
      <c r="G73" s="14">
        <v>450559856.24000001</v>
      </c>
      <c r="H73" s="14">
        <v>76051981.030000001</v>
      </c>
    </row>
    <row r="74" spans="2:8" x14ac:dyDescent="0.2">
      <c r="B74" s="25" t="s">
        <v>228</v>
      </c>
      <c r="C74" s="14">
        <v>375254215</v>
      </c>
      <c r="D74" s="14">
        <v>-258716007.56</v>
      </c>
      <c r="E74" s="14">
        <v>116538207.44</v>
      </c>
      <c r="F74" s="14">
        <v>115408827.51000001</v>
      </c>
      <c r="G74" s="14">
        <v>115408827.51000001</v>
      </c>
      <c r="H74" s="14">
        <v>1129379.93</v>
      </c>
    </row>
    <row r="75" spans="2:8" x14ac:dyDescent="0.2">
      <c r="B75" s="25"/>
      <c r="C75" s="14"/>
      <c r="D75" s="14"/>
      <c r="E75" s="14"/>
      <c r="F75" s="14"/>
      <c r="G75" s="14"/>
      <c r="H75" s="14"/>
    </row>
    <row r="76" spans="2:8" x14ac:dyDescent="0.2">
      <c r="B76" s="24" t="s">
        <v>193</v>
      </c>
      <c r="C76" s="14">
        <v>1252031106</v>
      </c>
      <c r="D76" s="14">
        <v>-171006843.03999999</v>
      </c>
      <c r="E76" s="14">
        <v>1081024262.96</v>
      </c>
      <c r="F76" s="14">
        <v>1077251186.77</v>
      </c>
      <c r="G76" s="14">
        <v>1077251186.77</v>
      </c>
      <c r="H76" s="14">
        <v>3773076.19</v>
      </c>
    </row>
    <row r="77" spans="2:8" x14ac:dyDescent="0.2">
      <c r="B77" s="25" t="s">
        <v>229</v>
      </c>
      <c r="C77" s="14">
        <v>161578075</v>
      </c>
      <c r="D77" s="14">
        <v>27287447.66</v>
      </c>
      <c r="E77" s="14">
        <v>188865522.66</v>
      </c>
      <c r="F77" s="14">
        <v>188865513.66</v>
      </c>
      <c r="G77" s="14">
        <v>188865513.66</v>
      </c>
      <c r="H77" s="14">
        <v>9</v>
      </c>
    </row>
    <row r="78" spans="2:8" x14ac:dyDescent="0.2">
      <c r="B78" s="25" t="s">
        <v>230</v>
      </c>
      <c r="C78" s="14">
        <v>26202263</v>
      </c>
      <c r="D78" s="14">
        <v>-3247201</v>
      </c>
      <c r="E78" s="14">
        <v>22955062</v>
      </c>
      <c r="F78" s="14">
        <v>22955062</v>
      </c>
      <c r="G78" s="14">
        <v>22955062</v>
      </c>
      <c r="H78" s="14">
        <v>0</v>
      </c>
    </row>
    <row r="79" spans="2:8" x14ac:dyDescent="0.2">
      <c r="B79" s="25" t="s">
        <v>231</v>
      </c>
      <c r="C79" s="14">
        <v>93747174</v>
      </c>
      <c r="D79" s="14">
        <v>-49026876</v>
      </c>
      <c r="E79" s="14">
        <v>44720298</v>
      </c>
      <c r="F79" s="14">
        <v>44720298</v>
      </c>
      <c r="G79" s="14">
        <v>44720298</v>
      </c>
      <c r="H79" s="14">
        <v>0</v>
      </c>
    </row>
    <row r="80" spans="2:8" x14ac:dyDescent="0.2">
      <c r="B80" s="25" t="s">
        <v>232</v>
      </c>
      <c r="C80" s="14">
        <v>22876012</v>
      </c>
      <c r="D80" s="14">
        <v>-13179972</v>
      </c>
      <c r="E80" s="14">
        <v>9696040</v>
      </c>
      <c r="F80" s="14">
        <v>9696040</v>
      </c>
      <c r="G80" s="14">
        <v>9696040</v>
      </c>
      <c r="H80" s="14">
        <v>0</v>
      </c>
    </row>
    <row r="81" spans="2:8" x14ac:dyDescent="0.2">
      <c r="B81" s="25" t="s">
        <v>233</v>
      </c>
      <c r="C81" s="14">
        <v>21346791</v>
      </c>
      <c r="D81" s="14">
        <v>641077.19999999995</v>
      </c>
      <c r="E81" s="14">
        <v>21987868.199999999</v>
      </c>
      <c r="F81" s="14">
        <v>21987868.199999999</v>
      </c>
      <c r="G81" s="14">
        <v>21987868.199999999</v>
      </c>
      <c r="H81" s="14">
        <v>0</v>
      </c>
    </row>
    <row r="82" spans="2:8" x14ac:dyDescent="0.2">
      <c r="B82" s="25" t="s">
        <v>234</v>
      </c>
      <c r="C82" s="14">
        <v>34769357</v>
      </c>
      <c r="D82" s="14">
        <v>-26925197.600000001</v>
      </c>
      <c r="E82" s="14">
        <v>7844159.4000000004</v>
      </c>
      <c r="F82" s="14">
        <v>7844159.4000000004</v>
      </c>
      <c r="G82" s="14">
        <v>7844159.4000000004</v>
      </c>
      <c r="H82" s="14">
        <v>0</v>
      </c>
    </row>
    <row r="83" spans="2:8" x14ac:dyDescent="0.2">
      <c r="B83" s="25" t="s">
        <v>235</v>
      </c>
      <c r="C83" s="14">
        <v>26125443</v>
      </c>
      <c r="D83" s="14">
        <v>-19035297.600000001</v>
      </c>
      <c r="E83" s="14">
        <v>7090145.4000000004</v>
      </c>
      <c r="F83" s="14">
        <v>7090145.4000000004</v>
      </c>
      <c r="G83" s="14">
        <v>7090145.4000000004</v>
      </c>
      <c r="H83" s="14">
        <v>0</v>
      </c>
    </row>
    <row r="84" spans="2:8" x14ac:dyDescent="0.2">
      <c r="B84" s="25" t="s">
        <v>236</v>
      </c>
      <c r="C84" s="14">
        <v>32694497</v>
      </c>
      <c r="D84" s="14">
        <v>-25670038.530000001</v>
      </c>
      <c r="E84" s="14">
        <v>7024458.4699999997</v>
      </c>
      <c r="F84" s="14">
        <v>7024458.4699999997</v>
      </c>
      <c r="G84" s="14">
        <v>7024458.4699999997</v>
      </c>
      <c r="H84" s="14">
        <v>0</v>
      </c>
    </row>
    <row r="85" spans="2:8" x14ac:dyDescent="0.2">
      <c r="B85" s="25" t="s">
        <v>237</v>
      </c>
      <c r="C85" s="14">
        <v>31928051</v>
      </c>
      <c r="D85" s="14">
        <v>-26845035</v>
      </c>
      <c r="E85" s="14">
        <v>5083016</v>
      </c>
      <c r="F85" s="14">
        <v>5083016</v>
      </c>
      <c r="G85" s="14">
        <v>5083016</v>
      </c>
      <c r="H85" s="14">
        <v>0</v>
      </c>
    </row>
    <row r="86" spans="2:8" x14ac:dyDescent="0.2">
      <c r="B86" s="25" t="s">
        <v>238</v>
      </c>
      <c r="C86" s="14">
        <v>339655127</v>
      </c>
      <c r="D86" s="14">
        <v>45630222.450000003</v>
      </c>
      <c r="E86" s="14">
        <v>385285349.44999999</v>
      </c>
      <c r="F86" s="14">
        <v>385218912.58999997</v>
      </c>
      <c r="G86" s="14">
        <v>385218912.58999997</v>
      </c>
      <c r="H86" s="14">
        <v>66436.86</v>
      </c>
    </row>
    <row r="87" spans="2:8" x14ac:dyDescent="0.2">
      <c r="B87" s="25" t="s">
        <v>239</v>
      </c>
      <c r="C87" s="14">
        <v>87075199</v>
      </c>
      <c r="D87" s="14">
        <v>-1921929.02</v>
      </c>
      <c r="E87" s="14">
        <v>85153269.980000004</v>
      </c>
      <c r="F87" s="14">
        <v>85037796.489999995</v>
      </c>
      <c r="G87" s="14">
        <v>85037796.489999995</v>
      </c>
      <c r="H87" s="14">
        <v>115473.49</v>
      </c>
    </row>
    <row r="88" spans="2:8" x14ac:dyDescent="0.2">
      <c r="B88" s="25" t="s">
        <v>240</v>
      </c>
      <c r="C88" s="14">
        <v>102518618</v>
      </c>
      <c r="D88" s="14">
        <v>-5764638.7599999998</v>
      </c>
      <c r="E88" s="14">
        <v>96753979.239999995</v>
      </c>
      <c r="F88" s="14">
        <v>96753979.239999995</v>
      </c>
      <c r="G88" s="14">
        <v>96753979.239999995</v>
      </c>
      <c r="H88" s="14">
        <v>0</v>
      </c>
    </row>
    <row r="89" spans="2:8" x14ac:dyDescent="0.2">
      <c r="B89" s="25" t="s">
        <v>241</v>
      </c>
      <c r="C89" s="14">
        <v>4244605</v>
      </c>
      <c r="D89" s="14">
        <v>0</v>
      </c>
      <c r="E89" s="14">
        <v>4244605</v>
      </c>
      <c r="F89" s="14">
        <v>4244605</v>
      </c>
      <c r="G89" s="14">
        <v>4244605</v>
      </c>
      <c r="H89" s="14">
        <v>0</v>
      </c>
    </row>
    <row r="90" spans="2:8" x14ac:dyDescent="0.2">
      <c r="B90" s="25" t="s">
        <v>242</v>
      </c>
      <c r="C90" s="14">
        <v>90098464</v>
      </c>
      <c r="D90" s="14">
        <v>14172060.960000001</v>
      </c>
      <c r="E90" s="14">
        <v>104270524.95999999</v>
      </c>
      <c r="F90" s="14">
        <v>100679368.12</v>
      </c>
      <c r="G90" s="14">
        <v>100679368.12</v>
      </c>
      <c r="H90" s="14">
        <v>3591156.84</v>
      </c>
    </row>
    <row r="91" spans="2:8" x14ac:dyDescent="0.2">
      <c r="B91" s="25" t="s">
        <v>243</v>
      </c>
      <c r="C91" s="14">
        <v>141269054</v>
      </c>
      <c r="D91" s="14">
        <v>-66307258</v>
      </c>
      <c r="E91" s="14">
        <v>74961796</v>
      </c>
      <c r="F91" s="14">
        <v>74961796</v>
      </c>
      <c r="G91" s="14">
        <v>74961796</v>
      </c>
      <c r="H91" s="14">
        <v>0</v>
      </c>
    </row>
    <row r="92" spans="2:8" x14ac:dyDescent="0.2">
      <c r="B92" s="25" t="s">
        <v>244</v>
      </c>
      <c r="C92" s="14">
        <v>12061236</v>
      </c>
      <c r="D92" s="14">
        <v>-7927634</v>
      </c>
      <c r="E92" s="14">
        <v>4133602</v>
      </c>
      <c r="F92" s="14">
        <v>4133602</v>
      </c>
      <c r="G92" s="14">
        <v>4133602</v>
      </c>
      <c r="H92" s="14">
        <v>0</v>
      </c>
    </row>
    <row r="93" spans="2:8" x14ac:dyDescent="0.2">
      <c r="B93" s="25" t="s">
        <v>245</v>
      </c>
      <c r="C93" s="14">
        <v>12032716</v>
      </c>
      <c r="D93" s="14">
        <v>-5525846.7999999998</v>
      </c>
      <c r="E93" s="14">
        <v>6506869.2000000002</v>
      </c>
      <c r="F93" s="14">
        <v>6506869.2000000002</v>
      </c>
      <c r="G93" s="14">
        <v>6506869.2000000002</v>
      </c>
      <c r="H93" s="14">
        <v>0</v>
      </c>
    </row>
    <row r="94" spans="2:8" x14ac:dyDescent="0.2">
      <c r="B94" s="25" t="s">
        <v>246</v>
      </c>
      <c r="C94" s="14">
        <v>11808424</v>
      </c>
      <c r="D94" s="14">
        <v>-7360727</v>
      </c>
      <c r="E94" s="14">
        <v>4447697</v>
      </c>
      <c r="F94" s="14">
        <v>4447697</v>
      </c>
      <c r="G94" s="14">
        <v>4447697</v>
      </c>
      <c r="H94" s="14">
        <v>0</v>
      </c>
    </row>
    <row r="95" spans="2:8" x14ac:dyDescent="0.2">
      <c r="B95" s="25"/>
      <c r="C95" s="14"/>
      <c r="D95" s="14"/>
      <c r="E95" s="14"/>
      <c r="F95" s="14"/>
      <c r="G95" s="14"/>
      <c r="H95" s="14"/>
    </row>
    <row r="96" spans="2:8" x14ac:dyDescent="0.2">
      <c r="B96" s="24" t="s">
        <v>196</v>
      </c>
      <c r="C96" s="14">
        <v>92380529</v>
      </c>
      <c r="D96" s="14">
        <v>-53415665.369999997</v>
      </c>
      <c r="E96" s="14">
        <v>38964863.630000003</v>
      </c>
      <c r="F96" s="14">
        <v>38964861.68</v>
      </c>
      <c r="G96" s="14">
        <v>35964861.68</v>
      </c>
      <c r="H96" s="14">
        <v>1.95</v>
      </c>
    </row>
    <row r="97" spans="2:8" x14ac:dyDescent="0.2">
      <c r="B97" s="25" t="s">
        <v>247</v>
      </c>
      <c r="C97" s="14">
        <v>21300000</v>
      </c>
      <c r="D97" s="14">
        <v>-9542493.3200000003</v>
      </c>
      <c r="E97" s="14">
        <v>11757506.68</v>
      </c>
      <c r="F97" s="14">
        <v>11757505.68</v>
      </c>
      <c r="G97" s="14">
        <v>11757505.68</v>
      </c>
      <c r="H97" s="14">
        <v>1</v>
      </c>
    </row>
    <row r="98" spans="2:8" x14ac:dyDescent="0.2">
      <c r="B98" s="25" t="s">
        <v>248</v>
      </c>
      <c r="C98" s="14">
        <v>16580529</v>
      </c>
      <c r="D98" s="14">
        <v>-6687529</v>
      </c>
      <c r="E98" s="14">
        <v>9893000</v>
      </c>
      <c r="F98" s="14">
        <v>9893000</v>
      </c>
      <c r="G98" s="14">
        <v>9893000</v>
      </c>
      <c r="H98" s="14">
        <v>0</v>
      </c>
    </row>
    <row r="99" spans="2:8" x14ac:dyDescent="0.2">
      <c r="B99" s="25" t="s">
        <v>249</v>
      </c>
      <c r="C99" s="14">
        <v>54500000</v>
      </c>
      <c r="D99" s="14">
        <v>-37185643.049999997</v>
      </c>
      <c r="E99" s="14">
        <v>17314356.949999999</v>
      </c>
      <c r="F99" s="14">
        <v>17314356</v>
      </c>
      <c r="G99" s="14">
        <v>14314356</v>
      </c>
      <c r="H99" s="14">
        <v>0.95</v>
      </c>
    </row>
    <row r="100" spans="2:8" x14ac:dyDescent="0.2">
      <c r="B100" s="25"/>
      <c r="C100" s="14"/>
      <c r="D100" s="14"/>
      <c r="E100" s="14"/>
      <c r="F100" s="14"/>
      <c r="G100" s="14"/>
      <c r="H100" s="14"/>
    </row>
    <row r="101" spans="2:8" x14ac:dyDescent="0.2">
      <c r="B101" s="24" t="s">
        <v>197</v>
      </c>
      <c r="C101" s="14">
        <v>128913239</v>
      </c>
      <c r="D101" s="14">
        <v>84683528</v>
      </c>
      <c r="E101" s="14">
        <v>213596767</v>
      </c>
      <c r="F101" s="14">
        <v>213596767</v>
      </c>
      <c r="G101" s="14">
        <v>213596767</v>
      </c>
      <c r="H101" s="14">
        <v>0</v>
      </c>
    </row>
    <row r="102" spans="2:8" x14ac:dyDescent="0.2">
      <c r="B102" s="25" t="s">
        <v>250</v>
      </c>
      <c r="C102" s="14">
        <v>23096343</v>
      </c>
      <c r="D102" s="14">
        <v>3269292</v>
      </c>
      <c r="E102" s="14">
        <v>26365635</v>
      </c>
      <c r="F102" s="14">
        <v>26365635</v>
      </c>
      <c r="G102" s="14">
        <v>26365635</v>
      </c>
      <c r="H102" s="14">
        <v>0</v>
      </c>
    </row>
    <row r="103" spans="2:8" x14ac:dyDescent="0.2">
      <c r="B103" s="25" t="s">
        <v>251</v>
      </c>
      <c r="C103" s="14">
        <v>105816896</v>
      </c>
      <c r="D103" s="14">
        <v>81414236</v>
      </c>
      <c r="E103" s="14">
        <v>187231132</v>
      </c>
      <c r="F103" s="14">
        <v>187231132</v>
      </c>
      <c r="G103" s="14">
        <v>187231132</v>
      </c>
      <c r="H103" s="14">
        <v>0</v>
      </c>
    </row>
    <row r="104" spans="2:8" x14ac:dyDescent="0.2">
      <c r="B104" s="25"/>
      <c r="C104" s="14"/>
      <c r="D104" s="14"/>
      <c r="E104" s="14"/>
      <c r="F104" s="14"/>
      <c r="G104" s="14"/>
      <c r="H104" s="14"/>
    </row>
    <row r="105" spans="2:8" x14ac:dyDescent="0.2">
      <c r="B105" s="24" t="s">
        <v>198</v>
      </c>
      <c r="C105" s="14">
        <v>99970478</v>
      </c>
      <c r="D105" s="14">
        <v>27310116.699999999</v>
      </c>
      <c r="E105" s="14">
        <v>127280594.7</v>
      </c>
      <c r="F105" s="14">
        <v>127015698.56</v>
      </c>
      <c r="G105" s="14">
        <v>127015698.56</v>
      </c>
      <c r="H105" s="14">
        <v>264896.14</v>
      </c>
    </row>
    <row r="106" spans="2:8" x14ac:dyDescent="0.2">
      <c r="B106" s="25" t="s">
        <v>252</v>
      </c>
      <c r="C106" s="14">
        <v>99970478</v>
      </c>
      <c r="D106" s="14">
        <v>27310116.699999999</v>
      </c>
      <c r="E106" s="14">
        <v>127280594.7</v>
      </c>
      <c r="F106" s="14">
        <v>127015698.56</v>
      </c>
      <c r="G106" s="14">
        <v>127015698.56</v>
      </c>
      <c r="H106" s="14">
        <v>264896.14</v>
      </c>
    </row>
    <row r="107" spans="2:8" x14ac:dyDescent="0.2">
      <c r="B107" s="25"/>
      <c r="C107" s="14"/>
      <c r="D107" s="14"/>
      <c r="E107" s="14"/>
      <c r="F107" s="14"/>
      <c r="G107" s="14"/>
      <c r="H107" s="14"/>
    </row>
    <row r="108" spans="2:8" x14ac:dyDescent="0.2">
      <c r="B108" s="24" t="s">
        <v>200</v>
      </c>
      <c r="C108" s="14">
        <v>486744425</v>
      </c>
      <c r="D108" s="14">
        <v>8418555.0999999996</v>
      </c>
      <c r="E108" s="14">
        <v>495162980.10000002</v>
      </c>
      <c r="F108" s="14">
        <v>494892028.47000003</v>
      </c>
      <c r="G108" s="14">
        <v>494892028.47000003</v>
      </c>
      <c r="H108" s="14">
        <v>270951.63</v>
      </c>
    </row>
    <row r="109" spans="2:8" x14ac:dyDescent="0.2">
      <c r="B109" s="25" t="s">
        <v>253</v>
      </c>
      <c r="C109" s="14">
        <v>481084034</v>
      </c>
      <c r="D109" s="14">
        <v>7718555.0999999996</v>
      </c>
      <c r="E109" s="14">
        <v>488802589.10000002</v>
      </c>
      <c r="F109" s="14">
        <v>488531637.47000003</v>
      </c>
      <c r="G109" s="14">
        <v>488531637.47000003</v>
      </c>
      <c r="H109" s="14">
        <v>270951.63</v>
      </c>
    </row>
    <row r="110" spans="2:8" x14ac:dyDescent="0.2">
      <c r="B110" s="25" t="s">
        <v>254</v>
      </c>
      <c r="C110" s="14">
        <v>5660391</v>
      </c>
      <c r="D110" s="14">
        <v>700000</v>
      </c>
      <c r="E110" s="14">
        <v>6360391</v>
      </c>
      <c r="F110" s="14">
        <v>6360391</v>
      </c>
      <c r="G110" s="14">
        <v>6360391</v>
      </c>
      <c r="H110" s="14">
        <v>0</v>
      </c>
    </row>
    <row r="111" spans="2:8" x14ac:dyDescent="0.2">
      <c r="B111" s="25"/>
      <c r="C111" s="14"/>
      <c r="D111" s="14"/>
      <c r="E111" s="14"/>
      <c r="F111" s="14"/>
      <c r="G111" s="14"/>
      <c r="H111" s="14"/>
    </row>
    <row r="112" spans="2:8" x14ac:dyDescent="0.2">
      <c r="B112" s="24" t="s">
        <v>201</v>
      </c>
      <c r="C112" s="14">
        <v>3194047215</v>
      </c>
      <c r="D112" s="14">
        <v>365336030.75999999</v>
      </c>
      <c r="E112" s="14">
        <v>3559383245.7600002</v>
      </c>
      <c r="F112" s="14">
        <v>3550559654.4899998</v>
      </c>
      <c r="G112" s="14">
        <v>3550559654.4899998</v>
      </c>
      <c r="H112" s="14">
        <v>8823591.2699999996</v>
      </c>
    </row>
    <row r="113" spans="2:8" x14ac:dyDescent="0.2">
      <c r="B113" s="25" t="s">
        <v>255</v>
      </c>
      <c r="C113" s="14">
        <v>3133558024</v>
      </c>
      <c r="D113" s="14">
        <v>392081822.75999999</v>
      </c>
      <c r="E113" s="14">
        <v>3525639846.7600002</v>
      </c>
      <c r="F113" s="14">
        <v>3516816255.4899998</v>
      </c>
      <c r="G113" s="14">
        <v>3516816255.4899998</v>
      </c>
      <c r="H113" s="14">
        <v>8823591.2699999996</v>
      </c>
    </row>
    <row r="114" spans="2:8" x14ac:dyDescent="0.2">
      <c r="B114" s="25" t="s">
        <v>256</v>
      </c>
      <c r="C114" s="14">
        <v>5879976</v>
      </c>
      <c r="D114" s="14">
        <v>-5046640</v>
      </c>
      <c r="E114" s="14">
        <v>833336</v>
      </c>
      <c r="F114" s="14">
        <v>833336</v>
      </c>
      <c r="G114" s="14">
        <v>833336</v>
      </c>
      <c r="H114" s="14">
        <v>0</v>
      </c>
    </row>
    <row r="115" spans="2:8" x14ac:dyDescent="0.2">
      <c r="B115" s="25" t="s">
        <v>257</v>
      </c>
      <c r="C115" s="14">
        <v>41543941</v>
      </c>
      <c r="D115" s="14">
        <v>-19503525</v>
      </c>
      <c r="E115" s="14">
        <v>22040416</v>
      </c>
      <c r="F115" s="14">
        <v>22040416</v>
      </c>
      <c r="G115" s="14">
        <v>22040416</v>
      </c>
      <c r="H115" s="14">
        <v>0</v>
      </c>
    </row>
    <row r="116" spans="2:8" x14ac:dyDescent="0.2">
      <c r="B116" s="25" t="s">
        <v>258</v>
      </c>
      <c r="C116" s="14">
        <v>5933415</v>
      </c>
      <c r="D116" s="14">
        <v>-994494</v>
      </c>
      <c r="E116" s="14">
        <v>4938921</v>
      </c>
      <c r="F116" s="14">
        <v>4938921</v>
      </c>
      <c r="G116" s="14">
        <v>4938921</v>
      </c>
      <c r="H116" s="14">
        <v>0</v>
      </c>
    </row>
    <row r="117" spans="2:8" x14ac:dyDescent="0.2">
      <c r="B117" s="25" t="s">
        <v>259</v>
      </c>
      <c r="C117" s="14">
        <v>6131859</v>
      </c>
      <c r="D117" s="14">
        <v>-1201133</v>
      </c>
      <c r="E117" s="14">
        <v>4930726</v>
      </c>
      <c r="F117" s="14">
        <v>4930726</v>
      </c>
      <c r="G117" s="14">
        <v>4930726</v>
      </c>
      <c r="H117" s="14">
        <v>0</v>
      </c>
    </row>
    <row r="118" spans="2:8" x14ac:dyDescent="0.2">
      <c r="B118" s="25" t="s">
        <v>260</v>
      </c>
      <c r="C118" s="14">
        <v>1000000</v>
      </c>
      <c r="D118" s="14">
        <v>0</v>
      </c>
      <c r="E118" s="14">
        <v>1000000</v>
      </c>
      <c r="F118" s="14">
        <v>1000000</v>
      </c>
      <c r="G118" s="14">
        <v>1000000</v>
      </c>
      <c r="H118" s="14">
        <v>0</v>
      </c>
    </row>
    <row r="119" spans="2:8" x14ac:dyDescent="0.2">
      <c r="B119" s="25"/>
      <c r="C119" s="14"/>
      <c r="D119" s="14"/>
      <c r="E119" s="14"/>
      <c r="F119" s="14"/>
      <c r="G119" s="14"/>
      <c r="H119" s="14"/>
    </row>
    <row r="120" spans="2:8" x14ac:dyDescent="0.2">
      <c r="B120" s="24" t="s">
        <v>207</v>
      </c>
      <c r="C120" s="14">
        <v>96000000</v>
      </c>
      <c r="D120" s="14">
        <v>-19610678</v>
      </c>
      <c r="E120" s="14">
        <v>76389322</v>
      </c>
      <c r="F120" s="14">
        <v>76389322</v>
      </c>
      <c r="G120" s="14">
        <v>76389322</v>
      </c>
      <c r="H120" s="14">
        <v>0</v>
      </c>
    </row>
    <row r="121" spans="2:8" x14ac:dyDescent="0.2">
      <c r="B121" s="25" t="s">
        <v>261</v>
      </c>
      <c r="C121" s="14">
        <v>96000000</v>
      </c>
      <c r="D121" s="14">
        <v>-19610678</v>
      </c>
      <c r="E121" s="14">
        <v>76389322</v>
      </c>
      <c r="F121" s="14">
        <v>76389322</v>
      </c>
      <c r="G121" s="14">
        <v>76389322</v>
      </c>
      <c r="H121" s="14">
        <v>0</v>
      </c>
    </row>
    <row r="122" spans="2:8" x14ac:dyDescent="0.2">
      <c r="B122" s="25"/>
      <c r="C122" s="14"/>
      <c r="D122" s="14"/>
      <c r="E122" s="14"/>
      <c r="F122" s="14"/>
      <c r="G122" s="14"/>
      <c r="H122" s="14"/>
    </row>
    <row r="123" spans="2:8" x14ac:dyDescent="0.2">
      <c r="B123" s="24" t="s">
        <v>210</v>
      </c>
      <c r="C123" s="14">
        <v>313120649</v>
      </c>
      <c r="D123" s="14">
        <v>31792996</v>
      </c>
      <c r="E123" s="14">
        <v>344913645</v>
      </c>
      <c r="F123" s="14">
        <v>344913645</v>
      </c>
      <c r="G123" s="14">
        <v>344913645</v>
      </c>
      <c r="H123" s="14">
        <v>0</v>
      </c>
    </row>
    <row r="124" spans="2:8" x14ac:dyDescent="0.2">
      <c r="B124" s="25" t="s">
        <v>262</v>
      </c>
      <c r="C124" s="14">
        <v>37110771</v>
      </c>
      <c r="D124" s="14">
        <v>-9500000</v>
      </c>
      <c r="E124" s="14">
        <v>27610771</v>
      </c>
      <c r="F124" s="14">
        <v>27610771</v>
      </c>
      <c r="G124" s="14">
        <v>27610771</v>
      </c>
      <c r="H124" s="14">
        <v>0</v>
      </c>
    </row>
    <row r="125" spans="2:8" x14ac:dyDescent="0.2">
      <c r="B125" s="25" t="s">
        <v>263</v>
      </c>
      <c r="C125" s="14">
        <v>276009878</v>
      </c>
      <c r="D125" s="14">
        <v>41292996</v>
      </c>
      <c r="E125" s="14">
        <v>317302874</v>
      </c>
      <c r="F125" s="14">
        <v>317302874</v>
      </c>
      <c r="G125" s="14">
        <v>317302874</v>
      </c>
      <c r="H125" s="14">
        <v>0</v>
      </c>
    </row>
    <row r="126" spans="2:8" x14ac:dyDescent="0.2">
      <c r="B126" s="25" t="s">
        <v>264</v>
      </c>
      <c r="C126" s="14">
        <v>1935254352</v>
      </c>
      <c r="D126" s="14">
        <v>-1935254352</v>
      </c>
      <c r="E126" s="14">
        <v>0</v>
      </c>
      <c r="F126" s="14">
        <v>0</v>
      </c>
      <c r="G126" s="14">
        <v>0</v>
      </c>
      <c r="H126" s="14">
        <v>0</v>
      </c>
    </row>
    <row r="127" spans="2:8" x14ac:dyDescent="0.2">
      <c r="B127" s="25" t="s">
        <v>264</v>
      </c>
      <c r="C127" s="14">
        <v>1935254352</v>
      </c>
      <c r="D127" s="14">
        <v>-1935254352</v>
      </c>
      <c r="E127" s="14">
        <v>0</v>
      </c>
      <c r="F127" s="14">
        <v>0</v>
      </c>
      <c r="G127" s="14">
        <v>0</v>
      </c>
      <c r="H127" s="14">
        <v>0</v>
      </c>
    </row>
    <row r="128" spans="2:8" x14ac:dyDescent="0.2">
      <c r="B128" s="25"/>
      <c r="C128" s="14"/>
      <c r="D128" s="14"/>
      <c r="E128" s="14"/>
      <c r="F128" s="14"/>
      <c r="G128" s="14"/>
      <c r="H128" s="14"/>
    </row>
    <row r="129" spans="1:8" x14ac:dyDescent="0.2">
      <c r="A129" s="29" t="s">
        <v>205</v>
      </c>
      <c r="B129" s="24"/>
      <c r="C129" s="14">
        <v>1935254352</v>
      </c>
      <c r="D129" s="14">
        <v>-1935254352</v>
      </c>
      <c r="E129" s="14">
        <v>0</v>
      </c>
      <c r="F129" s="14">
        <v>0</v>
      </c>
      <c r="G129" s="14">
        <v>0</v>
      </c>
      <c r="H129" s="14">
        <v>0</v>
      </c>
    </row>
    <row r="130" spans="1:8" x14ac:dyDescent="0.2">
      <c r="B130" s="25" t="s">
        <v>265</v>
      </c>
      <c r="C130" s="14">
        <v>1935254352</v>
      </c>
      <c r="D130" s="14">
        <v>-1935254352</v>
      </c>
      <c r="E130" s="14">
        <v>0</v>
      </c>
      <c r="F130" s="14">
        <v>0</v>
      </c>
      <c r="G130" s="14">
        <v>0</v>
      </c>
      <c r="H130" s="14">
        <v>0</v>
      </c>
    </row>
    <row r="131" spans="1:8" x14ac:dyDescent="0.2">
      <c r="B131" s="25"/>
      <c r="C131" s="14"/>
      <c r="D131" s="14"/>
      <c r="E131" s="14"/>
      <c r="F131" s="14"/>
      <c r="G131" s="14"/>
      <c r="H131" s="14"/>
    </row>
    <row r="132" spans="1:8" x14ac:dyDescent="0.2">
      <c r="A132" s="29" t="s">
        <v>266</v>
      </c>
      <c r="B132" s="29"/>
      <c r="C132" s="14">
        <v>48182360</v>
      </c>
      <c r="D132" s="14">
        <v>-28532850</v>
      </c>
      <c r="E132" s="14">
        <v>19649510</v>
      </c>
      <c r="F132" s="14">
        <v>19649510</v>
      </c>
      <c r="G132" s="14">
        <v>19649510</v>
      </c>
      <c r="H132" s="14">
        <v>0</v>
      </c>
    </row>
    <row r="133" spans="1:8" x14ac:dyDescent="0.2">
      <c r="A133" s="29" t="s">
        <v>266</v>
      </c>
      <c r="B133" s="29"/>
      <c r="C133" s="14">
        <v>48182360</v>
      </c>
      <c r="D133" s="14">
        <v>-28532850</v>
      </c>
      <c r="E133" s="14">
        <v>19649510</v>
      </c>
      <c r="F133" s="14">
        <v>19649510</v>
      </c>
      <c r="G133" s="14">
        <v>19649510</v>
      </c>
      <c r="H133" s="14">
        <v>0</v>
      </c>
    </row>
    <row r="134" spans="1:8" x14ac:dyDescent="0.2">
      <c r="B134" s="25"/>
      <c r="C134" s="14"/>
      <c r="D134" s="14"/>
      <c r="E134" s="14"/>
      <c r="F134" s="14"/>
      <c r="G134" s="14"/>
      <c r="H134" s="14"/>
    </row>
    <row r="135" spans="1:8" x14ac:dyDescent="0.2">
      <c r="B135" s="24" t="s">
        <v>190</v>
      </c>
      <c r="C135" s="14">
        <v>32000000</v>
      </c>
      <c r="D135" s="14">
        <v>-14500000</v>
      </c>
      <c r="E135" s="14">
        <v>17500000</v>
      </c>
      <c r="F135" s="14">
        <v>17500000</v>
      </c>
      <c r="G135" s="14">
        <v>17500000</v>
      </c>
      <c r="H135" s="14">
        <v>0</v>
      </c>
    </row>
    <row r="136" spans="1:8" x14ac:dyDescent="0.2">
      <c r="B136" s="25" t="s">
        <v>267</v>
      </c>
      <c r="C136" s="14">
        <v>32000000</v>
      </c>
      <c r="D136" s="14">
        <v>-14500000</v>
      </c>
      <c r="E136" s="14">
        <v>17500000</v>
      </c>
      <c r="F136" s="14">
        <v>17500000</v>
      </c>
      <c r="G136" s="14">
        <v>17500000</v>
      </c>
      <c r="H136" s="14">
        <v>0</v>
      </c>
    </row>
    <row r="137" spans="1:8" x14ac:dyDescent="0.2">
      <c r="B137" s="25"/>
      <c r="C137" s="14"/>
      <c r="D137" s="14"/>
      <c r="E137" s="14"/>
      <c r="F137" s="14"/>
      <c r="G137" s="14"/>
      <c r="H137" s="14"/>
    </row>
    <row r="138" spans="1:8" x14ac:dyDescent="0.2">
      <c r="B138" s="24" t="s">
        <v>191</v>
      </c>
      <c r="C138" s="14">
        <v>16182360</v>
      </c>
      <c r="D138" s="14">
        <v>-16182360</v>
      </c>
      <c r="E138" s="14">
        <v>0</v>
      </c>
      <c r="F138" s="14">
        <v>0</v>
      </c>
      <c r="G138" s="14">
        <v>0</v>
      </c>
      <c r="H138" s="14">
        <v>0</v>
      </c>
    </row>
    <row r="139" spans="1:8" x14ac:dyDescent="0.2">
      <c r="B139" s="25" t="s">
        <v>268</v>
      </c>
      <c r="C139" s="14">
        <v>16182360</v>
      </c>
      <c r="D139" s="14">
        <v>-16182360</v>
      </c>
      <c r="E139" s="14">
        <v>0</v>
      </c>
      <c r="F139" s="14">
        <v>0</v>
      </c>
      <c r="G139" s="14">
        <v>0</v>
      </c>
      <c r="H139" s="14">
        <v>0</v>
      </c>
    </row>
    <row r="140" spans="1:8" x14ac:dyDescent="0.2">
      <c r="B140" s="25"/>
      <c r="C140" s="14"/>
      <c r="D140" s="14"/>
      <c r="E140" s="14"/>
      <c r="F140" s="14"/>
      <c r="G140" s="14"/>
      <c r="H140" s="14"/>
    </row>
    <row r="141" spans="1:8" x14ac:dyDescent="0.2">
      <c r="B141" s="24" t="s">
        <v>196</v>
      </c>
      <c r="C141" s="14">
        <v>0</v>
      </c>
      <c r="D141" s="14">
        <v>2149510</v>
      </c>
      <c r="E141" s="14">
        <v>2149510</v>
      </c>
      <c r="F141" s="14">
        <v>2149510</v>
      </c>
      <c r="G141" s="14">
        <v>2149510</v>
      </c>
      <c r="H141" s="14">
        <v>0</v>
      </c>
    </row>
    <row r="142" spans="1:8" x14ac:dyDescent="0.2">
      <c r="B142" s="25" t="s">
        <v>269</v>
      </c>
      <c r="C142" s="14">
        <v>0</v>
      </c>
      <c r="D142" s="14">
        <v>2149510</v>
      </c>
      <c r="E142" s="14">
        <v>2149510</v>
      </c>
      <c r="F142" s="14">
        <v>2149510</v>
      </c>
      <c r="G142" s="14">
        <v>2149510</v>
      </c>
      <c r="H142" s="14">
        <v>0</v>
      </c>
    </row>
  </sheetData>
  <mergeCells count="8">
    <mergeCell ref="A8:B9"/>
    <mergeCell ref="A1:H1"/>
    <mergeCell ref="A2:H2"/>
    <mergeCell ref="A3:H3"/>
    <mergeCell ref="A4:H4"/>
    <mergeCell ref="A5:H5"/>
    <mergeCell ref="A6:H6"/>
    <mergeCell ref="B7:H7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workbookViewId="0">
      <selection activeCell="B11" sqref="B11"/>
    </sheetView>
  </sheetViews>
  <sheetFormatPr baseColWidth="10" defaultRowHeight="15" x14ac:dyDescent="0.25"/>
  <cols>
    <col min="1" max="1" width="64.7109375" customWidth="1"/>
    <col min="2" max="2" width="16.7109375" customWidth="1"/>
    <col min="3" max="3" width="15.7109375" customWidth="1"/>
    <col min="4" max="4" width="17.5703125" customWidth="1"/>
    <col min="5" max="5" width="19" customWidth="1"/>
    <col min="6" max="6" width="17.7109375" customWidth="1"/>
    <col min="7" max="7" width="15.710937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33"/>
    </row>
    <row r="2" spans="1:8" x14ac:dyDescent="0.25">
      <c r="A2" s="33" t="s">
        <v>5</v>
      </c>
      <c r="B2" s="33"/>
      <c r="C2" s="33"/>
      <c r="D2" s="33"/>
      <c r="E2" s="33"/>
      <c r="F2" s="33"/>
      <c r="G2" s="33"/>
    </row>
    <row r="3" spans="1:8" x14ac:dyDescent="0.25">
      <c r="A3" s="33" t="s">
        <v>1</v>
      </c>
      <c r="B3" s="33"/>
      <c r="C3" s="33"/>
      <c r="D3" s="33"/>
      <c r="E3" s="33"/>
      <c r="F3" s="33"/>
      <c r="G3" s="33"/>
    </row>
    <row r="4" spans="1:8" x14ac:dyDescent="0.25">
      <c r="A4" s="33" t="s">
        <v>146</v>
      </c>
      <c r="B4" s="33"/>
      <c r="C4" s="33"/>
      <c r="D4" s="33"/>
      <c r="E4" s="33"/>
      <c r="F4" s="33"/>
      <c r="G4" s="33"/>
    </row>
    <row r="5" spans="1:8" x14ac:dyDescent="0.25">
      <c r="A5" s="33" t="s">
        <v>3</v>
      </c>
      <c r="B5" s="33"/>
      <c r="C5" s="33"/>
      <c r="D5" s="33"/>
      <c r="E5" s="33"/>
      <c r="F5" s="33"/>
      <c r="G5" s="33"/>
    </row>
    <row r="6" spans="1:8" x14ac:dyDescent="0.25">
      <c r="A6" s="33" t="s">
        <v>4</v>
      </c>
      <c r="B6" s="33"/>
      <c r="C6" s="33"/>
      <c r="D6" s="33"/>
      <c r="E6" s="33"/>
      <c r="F6" s="33"/>
      <c r="G6" s="33"/>
    </row>
    <row r="7" spans="1:8" x14ac:dyDescent="0.25">
      <c r="A7" s="32" t="s">
        <v>5</v>
      </c>
      <c r="B7" s="32"/>
      <c r="C7" s="32"/>
      <c r="D7" s="32"/>
      <c r="E7" s="32"/>
      <c r="F7" s="32"/>
      <c r="G7" s="32"/>
    </row>
    <row r="8" spans="1:8" ht="25.5" x14ac:dyDescent="0.25">
      <c r="A8" s="5" t="s">
        <v>14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6" t="s">
        <v>11</v>
      </c>
    </row>
    <row r="9" spans="1:8" x14ac:dyDescent="0.25">
      <c r="A9" s="7"/>
      <c r="B9" s="8">
        <v>1</v>
      </c>
      <c r="C9" s="8">
        <v>2</v>
      </c>
      <c r="D9" s="8" t="s">
        <v>12</v>
      </c>
      <c r="E9" s="8">
        <v>4</v>
      </c>
      <c r="F9" s="8">
        <v>5</v>
      </c>
      <c r="G9" s="9" t="s">
        <v>13</v>
      </c>
    </row>
    <row r="10" spans="1:8" x14ac:dyDescent="0.25">
      <c r="A10" s="13" t="s">
        <v>147</v>
      </c>
      <c r="B10" s="14">
        <v>29403088274</v>
      </c>
      <c r="C10" s="14">
        <v>-808427355.91999996</v>
      </c>
      <c r="D10" s="14">
        <v>28594660918.080002</v>
      </c>
      <c r="E10" s="14">
        <v>28117860111.279999</v>
      </c>
      <c r="F10" s="14">
        <v>27996453958.369999</v>
      </c>
      <c r="G10" s="15">
        <v>476800806.80000001</v>
      </c>
    </row>
    <row r="11" spans="1:8" x14ac:dyDescent="0.25">
      <c r="A11" s="13" t="s">
        <v>148</v>
      </c>
      <c r="B11" s="14">
        <v>3456392388</v>
      </c>
      <c r="C11" s="14">
        <v>-203902938.72999999</v>
      </c>
      <c r="D11" s="14">
        <v>3252489449.27</v>
      </c>
      <c r="E11" s="14">
        <v>2693542743.77</v>
      </c>
      <c r="F11" s="14">
        <v>2637603416.0700002</v>
      </c>
      <c r="G11" s="15">
        <v>558946705.5</v>
      </c>
    </row>
    <row r="12" spans="1:8" x14ac:dyDescent="0.25">
      <c r="A12" s="13" t="s">
        <v>149</v>
      </c>
      <c r="B12" s="14">
        <v>173766036</v>
      </c>
      <c r="C12" s="14">
        <v>371648845.62</v>
      </c>
      <c r="D12" s="14">
        <v>545414881.62</v>
      </c>
      <c r="E12" s="14">
        <v>545414881.62</v>
      </c>
      <c r="F12" s="14">
        <v>543421185.20000005</v>
      </c>
      <c r="G12" s="15">
        <v>0</v>
      </c>
    </row>
    <row r="13" spans="1:8" x14ac:dyDescent="0.25">
      <c r="A13" s="10" t="s">
        <v>44</v>
      </c>
      <c r="B13" s="11">
        <v>33033246698</v>
      </c>
      <c r="C13" s="11">
        <v>-640681449.02999997</v>
      </c>
      <c r="D13" s="11">
        <v>32392565248.970001</v>
      </c>
      <c r="E13" s="11">
        <v>31356817736.669998</v>
      </c>
      <c r="F13" s="11">
        <v>31177478559.639999</v>
      </c>
      <c r="G13" s="12">
        <v>1035747512.3</v>
      </c>
      <c r="H13" s="1"/>
    </row>
    <row r="14" spans="1:8" x14ac:dyDescent="0.25">
      <c r="A14" s="16"/>
      <c r="B14" s="17"/>
      <c r="C14" s="17"/>
      <c r="D14" s="17"/>
      <c r="E14" s="17"/>
      <c r="F14" s="17"/>
      <c r="G14" s="18"/>
    </row>
    <row r="15" spans="1:8" x14ac:dyDescent="0.25">
      <c r="A15" s="4"/>
      <c r="B15" s="4"/>
      <c r="C15" s="4"/>
      <c r="D15" s="4"/>
      <c r="E15" s="4"/>
      <c r="F15" s="4"/>
      <c r="G15" s="4"/>
    </row>
    <row r="16" spans="1:8" x14ac:dyDescent="0.25">
      <c r="A16" t="s">
        <v>45</v>
      </c>
    </row>
  </sheetData>
  <mergeCells count="7">
    <mergeCell ref="A6:G6"/>
    <mergeCell ref="A7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topLeftCell="A68" workbookViewId="0">
      <selection activeCell="A91" sqref="A91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6.42578125" bestFit="1" customWidth="1"/>
    <col min="4" max="6" width="16.85546875" bestFit="1" customWidth="1"/>
    <col min="7" max="7" width="15.710937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33"/>
    </row>
    <row r="2" spans="1:8" x14ac:dyDescent="0.25">
      <c r="A2" s="33" t="s">
        <v>5</v>
      </c>
      <c r="B2" s="33"/>
      <c r="C2" s="33"/>
      <c r="D2" s="33"/>
      <c r="E2" s="33"/>
      <c r="F2" s="33"/>
      <c r="G2" s="33"/>
    </row>
    <row r="3" spans="1:8" x14ac:dyDescent="0.25">
      <c r="A3" s="33" t="s">
        <v>1</v>
      </c>
      <c r="B3" s="33"/>
      <c r="C3" s="33"/>
      <c r="D3" s="33"/>
      <c r="E3" s="33"/>
      <c r="F3" s="33"/>
      <c r="G3" s="33"/>
    </row>
    <row r="4" spans="1:8" x14ac:dyDescent="0.25">
      <c r="A4" s="33" t="s">
        <v>75</v>
      </c>
      <c r="B4" s="33"/>
      <c r="C4" s="33"/>
      <c r="D4" s="33"/>
      <c r="E4" s="33"/>
      <c r="F4" s="33"/>
      <c r="G4" s="33"/>
    </row>
    <row r="5" spans="1:8" x14ac:dyDescent="0.25">
      <c r="A5" s="33" t="s">
        <v>3</v>
      </c>
      <c r="B5" s="33"/>
      <c r="C5" s="33"/>
      <c r="D5" s="33"/>
      <c r="E5" s="33"/>
      <c r="F5" s="33"/>
      <c r="G5" s="33"/>
    </row>
    <row r="6" spans="1:8" x14ac:dyDescent="0.25">
      <c r="A6" s="33" t="s">
        <v>4</v>
      </c>
      <c r="B6" s="33"/>
      <c r="C6" s="33"/>
      <c r="D6" s="33"/>
      <c r="E6" s="33"/>
      <c r="F6" s="33"/>
      <c r="G6" s="33"/>
    </row>
    <row r="7" spans="1:8" x14ac:dyDescent="0.25">
      <c r="A7" s="32" t="s">
        <v>5</v>
      </c>
      <c r="B7" s="32"/>
      <c r="C7" s="32"/>
      <c r="D7" s="32"/>
      <c r="E7" s="32"/>
      <c r="F7" s="32"/>
      <c r="G7" s="32"/>
    </row>
    <row r="8" spans="1:8" ht="25.5" x14ac:dyDescent="0.25">
      <c r="A8" s="5" t="s">
        <v>14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6" t="s">
        <v>11</v>
      </c>
    </row>
    <row r="9" spans="1:8" x14ac:dyDescent="0.25">
      <c r="A9" s="7"/>
      <c r="B9" s="8">
        <v>1</v>
      </c>
      <c r="C9" s="8">
        <v>2</v>
      </c>
      <c r="D9" s="8" t="s">
        <v>12</v>
      </c>
      <c r="E9" s="8">
        <v>4</v>
      </c>
      <c r="F9" s="8">
        <v>5</v>
      </c>
      <c r="G9" s="9" t="s">
        <v>13</v>
      </c>
    </row>
    <row r="10" spans="1:8" x14ac:dyDescent="0.25">
      <c r="A10" s="10" t="s">
        <v>76</v>
      </c>
      <c r="B10" s="11">
        <v>8444356164</v>
      </c>
      <c r="C10" s="11">
        <v>962488399.58000004</v>
      </c>
      <c r="D10" s="11">
        <v>9406844563.5799999</v>
      </c>
      <c r="E10" s="11">
        <v>9089645320.2299995</v>
      </c>
      <c r="F10" s="11">
        <v>9049003437.9300003</v>
      </c>
      <c r="G10" s="12">
        <v>317199243.35000002</v>
      </c>
      <c r="H10" s="1"/>
    </row>
    <row r="11" spans="1:8" x14ac:dyDescent="0.25">
      <c r="A11" s="13" t="s">
        <v>77</v>
      </c>
      <c r="B11" s="14">
        <v>4621189918</v>
      </c>
      <c r="C11" s="14">
        <v>451870996.5</v>
      </c>
      <c r="D11" s="14">
        <v>5073060914.5</v>
      </c>
      <c r="E11" s="14">
        <v>4893572873.5600004</v>
      </c>
      <c r="F11" s="14">
        <v>4893572873.5600004</v>
      </c>
      <c r="G11" s="15">
        <v>179488040.94</v>
      </c>
    </row>
    <row r="12" spans="1:8" x14ac:dyDescent="0.25">
      <c r="A12" s="13" t="s">
        <v>78</v>
      </c>
      <c r="B12" s="14">
        <v>467906631</v>
      </c>
      <c r="C12" s="14">
        <v>275065292.44</v>
      </c>
      <c r="D12" s="14">
        <v>742971923.44000006</v>
      </c>
      <c r="E12" s="14">
        <v>611144616.65999997</v>
      </c>
      <c r="F12" s="14">
        <v>611144616.34000003</v>
      </c>
      <c r="G12" s="15">
        <v>131827306.78</v>
      </c>
    </row>
    <row r="13" spans="1:8" x14ac:dyDescent="0.25">
      <c r="A13" s="13" t="s">
        <v>79</v>
      </c>
      <c r="B13" s="14">
        <v>1159996719</v>
      </c>
      <c r="C13" s="14">
        <v>113960304.54000001</v>
      </c>
      <c r="D13" s="14">
        <v>1273957023.54</v>
      </c>
      <c r="E13" s="14">
        <v>1269854252.8800001</v>
      </c>
      <c r="F13" s="14">
        <v>1269854252.8800001</v>
      </c>
      <c r="G13" s="15">
        <v>4102770.66</v>
      </c>
    </row>
    <row r="14" spans="1:8" x14ac:dyDescent="0.25">
      <c r="A14" s="13" t="s">
        <v>80</v>
      </c>
      <c r="B14" s="14">
        <v>614744452</v>
      </c>
      <c r="C14" s="14">
        <v>164394841.36000001</v>
      </c>
      <c r="D14" s="14">
        <v>779139293.36000001</v>
      </c>
      <c r="E14" s="14">
        <v>779139286.19000006</v>
      </c>
      <c r="F14" s="14">
        <v>753632804.21000004</v>
      </c>
      <c r="G14" s="15">
        <v>7.17</v>
      </c>
    </row>
    <row r="15" spans="1:8" x14ac:dyDescent="0.25">
      <c r="A15" s="13" t="s">
        <v>81</v>
      </c>
      <c r="B15" s="14">
        <v>552919722</v>
      </c>
      <c r="C15" s="14">
        <v>53983684.93</v>
      </c>
      <c r="D15" s="14">
        <v>606903406.92999995</v>
      </c>
      <c r="E15" s="14">
        <v>605450892.66999996</v>
      </c>
      <c r="F15" s="14">
        <v>590315492.66999996</v>
      </c>
      <c r="G15" s="15">
        <v>1452514.26</v>
      </c>
    </row>
    <row r="16" spans="1:8" x14ac:dyDescent="0.25">
      <c r="A16" s="13" t="s">
        <v>82</v>
      </c>
      <c r="B16" s="14">
        <v>190620830</v>
      </c>
      <c r="C16" s="14">
        <v>-190620830</v>
      </c>
      <c r="D16" s="14">
        <v>0</v>
      </c>
      <c r="E16" s="14">
        <v>0</v>
      </c>
      <c r="F16" s="14">
        <v>0</v>
      </c>
      <c r="G16" s="15">
        <v>0</v>
      </c>
    </row>
    <row r="17" spans="1:8" x14ac:dyDescent="0.25">
      <c r="A17" s="13" t="s">
        <v>83</v>
      </c>
      <c r="B17" s="14">
        <v>836977892</v>
      </c>
      <c r="C17" s="14">
        <v>93834109.810000002</v>
      </c>
      <c r="D17" s="14">
        <v>930812001.80999994</v>
      </c>
      <c r="E17" s="14">
        <v>930483398.26999998</v>
      </c>
      <c r="F17" s="14">
        <v>930483398.26999998</v>
      </c>
      <c r="G17" s="15">
        <v>328603.53999999998</v>
      </c>
    </row>
    <row r="18" spans="1:8" x14ac:dyDescent="0.25">
      <c r="A18" s="10" t="s">
        <v>84</v>
      </c>
      <c r="B18" s="11">
        <v>781572499</v>
      </c>
      <c r="C18" s="11">
        <v>-48664067.020000003</v>
      </c>
      <c r="D18" s="11">
        <v>732908431.98000002</v>
      </c>
      <c r="E18" s="11">
        <v>720044220.25999999</v>
      </c>
      <c r="F18" s="11">
        <v>720044174.14999998</v>
      </c>
      <c r="G18" s="12">
        <v>12864211.720000001</v>
      </c>
      <c r="H18" s="1"/>
    </row>
    <row r="19" spans="1:8" ht="26.25" x14ac:dyDescent="0.25">
      <c r="A19" s="13" t="s">
        <v>85</v>
      </c>
      <c r="B19" s="14">
        <v>143831858</v>
      </c>
      <c r="C19" s="14">
        <v>-25702305.280000001</v>
      </c>
      <c r="D19" s="14">
        <v>118129552.72</v>
      </c>
      <c r="E19" s="14">
        <v>117030354.90000001</v>
      </c>
      <c r="F19" s="14">
        <v>117030351.81</v>
      </c>
      <c r="G19" s="15">
        <v>1099197.82</v>
      </c>
    </row>
    <row r="20" spans="1:8" x14ac:dyDescent="0.25">
      <c r="A20" s="13" t="s">
        <v>86</v>
      </c>
      <c r="B20" s="14">
        <v>193121570</v>
      </c>
      <c r="C20" s="14">
        <v>-23157616.710000001</v>
      </c>
      <c r="D20" s="14">
        <v>169963953.28999999</v>
      </c>
      <c r="E20" s="14">
        <v>169932952.78999999</v>
      </c>
      <c r="F20" s="14">
        <v>169932912.25</v>
      </c>
      <c r="G20" s="15">
        <v>31000.5</v>
      </c>
    </row>
    <row r="21" spans="1:8" x14ac:dyDescent="0.25">
      <c r="A21" s="13" t="s">
        <v>87</v>
      </c>
      <c r="B21" s="14">
        <v>243471</v>
      </c>
      <c r="C21" s="14">
        <v>-238005.29</v>
      </c>
      <c r="D21" s="14">
        <v>5465.71</v>
      </c>
      <c r="E21" s="14">
        <v>5465.71</v>
      </c>
      <c r="F21" s="14">
        <v>5465.69</v>
      </c>
      <c r="G21" s="15">
        <v>0</v>
      </c>
    </row>
    <row r="22" spans="1:8" x14ac:dyDescent="0.25">
      <c r="A22" s="13" t="s">
        <v>88</v>
      </c>
      <c r="B22" s="14">
        <v>35564069</v>
      </c>
      <c r="C22" s="14">
        <v>17731656.73</v>
      </c>
      <c r="D22" s="14">
        <v>53295725.729999997</v>
      </c>
      <c r="E22" s="14">
        <v>45325150.060000002</v>
      </c>
      <c r="F22" s="14">
        <v>45325149.659999996</v>
      </c>
      <c r="G22" s="15">
        <v>7970575.6699999999</v>
      </c>
    </row>
    <row r="23" spans="1:8" x14ac:dyDescent="0.25">
      <c r="A23" s="13" t="s">
        <v>89</v>
      </c>
      <c r="B23" s="14">
        <v>13084105</v>
      </c>
      <c r="C23" s="14">
        <v>3405738.3</v>
      </c>
      <c r="D23" s="14">
        <v>16489843.300000001</v>
      </c>
      <c r="E23" s="14">
        <v>16484193.51</v>
      </c>
      <c r="F23" s="14">
        <v>16484193.210000001</v>
      </c>
      <c r="G23" s="15">
        <v>5649.79</v>
      </c>
    </row>
    <row r="24" spans="1:8" x14ac:dyDescent="0.25">
      <c r="A24" s="13" t="s">
        <v>90</v>
      </c>
      <c r="B24" s="14">
        <v>191758697</v>
      </c>
      <c r="C24" s="14">
        <v>43691803.700000003</v>
      </c>
      <c r="D24" s="14">
        <v>235450500.69999999</v>
      </c>
      <c r="E24" s="14">
        <v>235418786.71000001</v>
      </c>
      <c r="F24" s="14">
        <v>235418786.62</v>
      </c>
      <c r="G24" s="15">
        <v>31713.99</v>
      </c>
    </row>
    <row r="25" spans="1:8" x14ac:dyDescent="0.25">
      <c r="A25" s="13" t="s">
        <v>91</v>
      </c>
      <c r="B25" s="14">
        <v>141253894</v>
      </c>
      <c r="C25" s="14">
        <v>-80328070.469999999</v>
      </c>
      <c r="D25" s="14">
        <v>60925823.530000001</v>
      </c>
      <c r="E25" s="14">
        <v>57299417.609999999</v>
      </c>
      <c r="F25" s="14">
        <v>57299417.5</v>
      </c>
      <c r="G25" s="15">
        <v>3626405.92</v>
      </c>
    </row>
    <row r="26" spans="1:8" x14ac:dyDescent="0.25">
      <c r="A26" s="13" t="s">
        <v>92</v>
      </c>
      <c r="B26" s="14">
        <v>6402</v>
      </c>
      <c r="C26" s="14">
        <v>14692340.57</v>
      </c>
      <c r="D26" s="14">
        <v>14698742.57</v>
      </c>
      <c r="E26" s="14">
        <v>14698682.48</v>
      </c>
      <c r="F26" s="14">
        <v>14698682.48</v>
      </c>
      <c r="G26" s="15">
        <v>60.09</v>
      </c>
    </row>
    <row r="27" spans="1:8" x14ac:dyDescent="0.25">
      <c r="A27" s="13" t="s">
        <v>93</v>
      </c>
      <c r="B27" s="14">
        <v>62708433</v>
      </c>
      <c r="C27" s="14">
        <v>1240391.43</v>
      </c>
      <c r="D27" s="14">
        <v>63948824.43</v>
      </c>
      <c r="E27" s="14">
        <v>63849216.490000002</v>
      </c>
      <c r="F27" s="14">
        <v>63849214.93</v>
      </c>
      <c r="G27" s="15">
        <v>99607.94</v>
      </c>
    </row>
    <row r="28" spans="1:8" x14ac:dyDescent="0.25">
      <c r="A28" s="10" t="s">
        <v>94</v>
      </c>
      <c r="B28" s="11">
        <v>1594471505</v>
      </c>
      <c r="C28" s="11">
        <v>449921501.62</v>
      </c>
      <c r="D28" s="11">
        <v>2044393006.6199999</v>
      </c>
      <c r="E28" s="11">
        <v>2006067968.8800001</v>
      </c>
      <c r="F28" s="11">
        <v>1931020424.4000001</v>
      </c>
      <c r="G28" s="12">
        <v>38325037.740000002</v>
      </c>
      <c r="H28" s="1"/>
    </row>
    <row r="29" spans="1:8" x14ac:dyDescent="0.25">
      <c r="A29" s="13" t="s">
        <v>95</v>
      </c>
      <c r="B29" s="14">
        <v>183254860</v>
      </c>
      <c r="C29" s="14">
        <v>78791081.010000005</v>
      </c>
      <c r="D29" s="14">
        <v>262045941.00999999</v>
      </c>
      <c r="E29" s="14">
        <v>262037092.03999999</v>
      </c>
      <c r="F29" s="14">
        <v>262037092.00999999</v>
      </c>
      <c r="G29" s="15">
        <v>8848.9699999999993</v>
      </c>
    </row>
    <row r="30" spans="1:8" x14ac:dyDescent="0.25">
      <c r="A30" s="13" t="s">
        <v>96</v>
      </c>
      <c r="B30" s="14">
        <v>171691733</v>
      </c>
      <c r="C30" s="14">
        <v>27029148.300000001</v>
      </c>
      <c r="D30" s="14">
        <v>198720881.30000001</v>
      </c>
      <c r="E30" s="14">
        <v>194922742.94</v>
      </c>
      <c r="F30" s="14">
        <v>194776582.91</v>
      </c>
      <c r="G30" s="15">
        <v>3798138.36</v>
      </c>
    </row>
    <row r="31" spans="1:8" x14ac:dyDescent="0.25">
      <c r="A31" s="13" t="s">
        <v>97</v>
      </c>
      <c r="B31" s="14">
        <v>331745582</v>
      </c>
      <c r="C31" s="14">
        <v>7894263.7400000002</v>
      </c>
      <c r="D31" s="14">
        <v>339639845.74000001</v>
      </c>
      <c r="E31" s="14">
        <v>323888236.22000003</v>
      </c>
      <c r="F31" s="14">
        <v>323828763.08999997</v>
      </c>
      <c r="G31" s="15">
        <v>15751609.52</v>
      </c>
    </row>
    <row r="32" spans="1:8" x14ac:dyDescent="0.25">
      <c r="A32" s="13" t="s">
        <v>98</v>
      </c>
      <c r="B32" s="14">
        <v>48932137</v>
      </c>
      <c r="C32" s="14">
        <v>12888971.85</v>
      </c>
      <c r="D32" s="14">
        <v>61821108.850000001</v>
      </c>
      <c r="E32" s="14">
        <v>61454295.509999998</v>
      </c>
      <c r="F32" s="14">
        <v>61389016.770000003</v>
      </c>
      <c r="G32" s="15">
        <v>366813.34</v>
      </c>
    </row>
    <row r="33" spans="1:8" x14ac:dyDescent="0.25">
      <c r="A33" s="13" t="s">
        <v>99</v>
      </c>
      <c r="B33" s="14">
        <v>290857517</v>
      </c>
      <c r="C33" s="14">
        <v>63527754.829999998</v>
      </c>
      <c r="D33" s="14">
        <v>354385271.82999998</v>
      </c>
      <c r="E33" s="14">
        <v>342835073.87</v>
      </c>
      <c r="F33" s="14">
        <v>342835072.94</v>
      </c>
      <c r="G33" s="15">
        <v>11550197.960000001</v>
      </c>
    </row>
    <row r="34" spans="1:8" x14ac:dyDescent="0.25">
      <c r="A34" s="13" t="s">
        <v>100</v>
      </c>
      <c r="B34" s="14">
        <v>174910834</v>
      </c>
      <c r="C34" s="14">
        <v>52023016.890000001</v>
      </c>
      <c r="D34" s="14">
        <v>226933850.88999999</v>
      </c>
      <c r="E34" s="14">
        <v>226008754.06</v>
      </c>
      <c r="F34" s="14">
        <v>226008754.03999999</v>
      </c>
      <c r="G34" s="15">
        <v>925096.83</v>
      </c>
    </row>
    <row r="35" spans="1:8" x14ac:dyDescent="0.25">
      <c r="A35" s="13" t="s">
        <v>101</v>
      </c>
      <c r="B35" s="14">
        <v>56769073</v>
      </c>
      <c r="C35" s="14">
        <v>11410615.68</v>
      </c>
      <c r="D35" s="14">
        <v>68179688.680000007</v>
      </c>
      <c r="E35" s="14">
        <v>67152380.239999995</v>
      </c>
      <c r="F35" s="14">
        <v>66794434.719999999</v>
      </c>
      <c r="G35" s="15">
        <v>1027308.44</v>
      </c>
    </row>
    <row r="36" spans="1:8" x14ac:dyDescent="0.25">
      <c r="A36" s="13" t="s">
        <v>102</v>
      </c>
      <c r="B36" s="14">
        <v>122740949</v>
      </c>
      <c r="C36" s="14">
        <v>10183415.09</v>
      </c>
      <c r="D36" s="14">
        <v>132924364.09</v>
      </c>
      <c r="E36" s="14">
        <v>128589636.25</v>
      </c>
      <c r="F36" s="14">
        <v>128589636.18000001</v>
      </c>
      <c r="G36" s="15">
        <v>4334727.84</v>
      </c>
    </row>
    <row r="37" spans="1:8" x14ac:dyDescent="0.25">
      <c r="A37" s="13" t="s">
        <v>54</v>
      </c>
      <c r="B37" s="14">
        <v>213568820</v>
      </c>
      <c r="C37" s="14">
        <v>186173234.22999999</v>
      </c>
      <c r="D37" s="14">
        <v>399742054.23000002</v>
      </c>
      <c r="E37" s="14">
        <v>399179757.75</v>
      </c>
      <c r="F37" s="14">
        <v>324761071.74000001</v>
      </c>
      <c r="G37" s="15">
        <v>562296.48</v>
      </c>
    </row>
    <row r="38" spans="1:8" x14ac:dyDescent="0.25">
      <c r="A38" s="10" t="s">
        <v>103</v>
      </c>
      <c r="B38" s="11">
        <v>16398828995</v>
      </c>
      <c r="C38" s="11">
        <v>-2900146924.23</v>
      </c>
      <c r="D38" s="11">
        <v>13498682070.77</v>
      </c>
      <c r="E38" s="11">
        <v>13309780594.85</v>
      </c>
      <c r="F38" s="11">
        <v>13303993643.25</v>
      </c>
      <c r="G38" s="12">
        <v>188901475.91999999</v>
      </c>
      <c r="H38" s="1"/>
    </row>
    <row r="39" spans="1:8" x14ac:dyDescent="0.25">
      <c r="A39" s="13" t="s">
        <v>104</v>
      </c>
      <c r="B39" s="14">
        <v>13155909812</v>
      </c>
      <c r="C39" s="14">
        <v>-2671292456.27</v>
      </c>
      <c r="D39" s="14">
        <v>10484617355.73</v>
      </c>
      <c r="E39" s="14">
        <v>10351925926.6</v>
      </c>
      <c r="F39" s="14">
        <v>10348925926.6</v>
      </c>
      <c r="G39" s="15">
        <v>132691429.13</v>
      </c>
    </row>
    <row r="40" spans="1:8" x14ac:dyDescent="0.25">
      <c r="A40" s="13" t="s">
        <v>105</v>
      </c>
      <c r="B40" s="14">
        <v>0</v>
      </c>
      <c r="C40" s="14">
        <v>74414995.25</v>
      </c>
      <c r="D40" s="14">
        <v>74414995.25</v>
      </c>
      <c r="E40" s="14">
        <v>74414995.25</v>
      </c>
      <c r="F40" s="14">
        <v>74414995.25</v>
      </c>
      <c r="G40" s="15">
        <v>0</v>
      </c>
    </row>
    <row r="41" spans="1:8" x14ac:dyDescent="0.25">
      <c r="A41" s="13" t="s">
        <v>106</v>
      </c>
      <c r="B41" s="14">
        <v>1227696555</v>
      </c>
      <c r="C41" s="14">
        <v>112403825.98</v>
      </c>
      <c r="D41" s="14">
        <v>1340100380.98</v>
      </c>
      <c r="E41" s="14">
        <v>1339254037.8699999</v>
      </c>
      <c r="F41" s="14">
        <v>1338384037.8699999</v>
      </c>
      <c r="G41" s="15">
        <v>846343.11</v>
      </c>
    </row>
    <row r="42" spans="1:8" x14ac:dyDescent="0.25">
      <c r="A42" s="13" t="s">
        <v>107</v>
      </c>
      <c r="B42" s="14">
        <v>540791103</v>
      </c>
      <c r="C42" s="14">
        <v>228375177.52000001</v>
      </c>
      <c r="D42" s="14">
        <v>769166280.51999998</v>
      </c>
      <c r="E42" s="14">
        <v>713802576.84000003</v>
      </c>
      <c r="F42" s="14">
        <v>713793876.84000003</v>
      </c>
      <c r="G42" s="15">
        <v>55363703.68</v>
      </c>
    </row>
    <row r="43" spans="1:8" x14ac:dyDescent="0.25">
      <c r="A43" s="13" t="s">
        <v>35</v>
      </c>
      <c r="B43" s="14">
        <v>839212177</v>
      </c>
      <c r="C43" s="14">
        <v>-227925983.53</v>
      </c>
      <c r="D43" s="14">
        <v>611286193.47000003</v>
      </c>
      <c r="E43" s="14">
        <v>611286193.47000003</v>
      </c>
      <c r="F43" s="14">
        <v>609377941.87</v>
      </c>
      <c r="G43" s="15">
        <v>0</v>
      </c>
    </row>
    <row r="44" spans="1:8" x14ac:dyDescent="0.25">
      <c r="A44" s="13" t="s">
        <v>108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 x14ac:dyDescent="0.25">
      <c r="A45" s="13" t="s">
        <v>109</v>
      </c>
      <c r="B45" s="14">
        <v>400500000</v>
      </c>
      <c r="C45" s="14">
        <v>-400500000</v>
      </c>
      <c r="D45" s="14">
        <v>0</v>
      </c>
      <c r="E45" s="14">
        <v>0</v>
      </c>
      <c r="F45" s="14">
        <v>0</v>
      </c>
      <c r="G45" s="15">
        <v>0</v>
      </c>
    </row>
    <row r="46" spans="1:8" x14ac:dyDescent="0.25">
      <c r="A46" s="13" t="s">
        <v>110</v>
      </c>
      <c r="B46" s="14">
        <v>234593348</v>
      </c>
      <c r="C46" s="14">
        <v>-15496483.18</v>
      </c>
      <c r="D46" s="14">
        <v>219096864.81999999</v>
      </c>
      <c r="E46" s="14">
        <v>219096864.81999999</v>
      </c>
      <c r="F46" s="14">
        <v>219096864.81999999</v>
      </c>
      <c r="G46" s="15">
        <v>0</v>
      </c>
    </row>
    <row r="47" spans="1:8" x14ac:dyDescent="0.25">
      <c r="A47" s="13" t="s">
        <v>111</v>
      </c>
      <c r="B47" s="14">
        <v>126000</v>
      </c>
      <c r="C47" s="14">
        <v>-126000</v>
      </c>
      <c r="D47" s="14">
        <v>0</v>
      </c>
      <c r="E47" s="14">
        <v>0</v>
      </c>
      <c r="F47" s="14">
        <v>0</v>
      </c>
      <c r="G47" s="15">
        <v>0</v>
      </c>
    </row>
    <row r="48" spans="1:8" x14ac:dyDescent="0.25">
      <c r="A48" s="10" t="s">
        <v>112</v>
      </c>
      <c r="B48" s="11">
        <v>167085993</v>
      </c>
      <c r="C48" s="11">
        <v>372397104.43000001</v>
      </c>
      <c r="D48" s="11">
        <v>539483097.42999995</v>
      </c>
      <c r="E48" s="11">
        <v>435212029.82999998</v>
      </c>
      <c r="F48" s="11">
        <v>435212029.75</v>
      </c>
      <c r="G48" s="12">
        <v>104271067.59999999</v>
      </c>
      <c r="H48" s="1"/>
    </row>
    <row r="49" spans="1:8" x14ac:dyDescent="0.25">
      <c r="A49" s="13" t="s">
        <v>113</v>
      </c>
      <c r="B49" s="14">
        <v>80219448</v>
      </c>
      <c r="C49" s="14">
        <v>108033817.48</v>
      </c>
      <c r="D49" s="14">
        <v>188253265.47999999</v>
      </c>
      <c r="E49" s="14">
        <v>133172140.34</v>
      </c>
      <c r="F49" s="14">
        <v>133172140.3</v>
      </c>
      <c r="G49" s="15">
        <v>55081125.140000001</v>
      </c>
    </row>
    <row r="50" spans="1:8" x14ac:dyDescent="0.25">
      <c r="A50" s="13" t="s">
        <v>114</v>
      </c>
      <c r="B50" s="14">
        <v>3957774</v>
      </c>
      <c r="C50" s="14">
        <v>32308441.09</v>
      </c>
      <c r="D50" s="14">
        <v>36266215.090000004</v>
      </c>
      <c r="E50" s="14">
        <v>15716454.74</v>
      </c>
      <c r="F50" s="14">
        <v>15716454.74</v>
      </c>
      <c r="G50" s="15">
        <v>20549760.350000001</v>
      </c>
    </row>
    <row r="51" spans="1:8" x14ac:dyDescent="0.25">
      <c r="A51" s="13" t="s">
        <v>115</v>
      </c>
      <c r="B51" s="14">
        <v>0</v>
      </c>
      <c r="C51" s="14">
        <v>7758257.6799999997</v>
      </c>
      <c r="D51" s="14">
        <v>7758257.6799999997</v>
      </c>
      <c r="E51" s="14">
        <v>7758233.2800000003</v>
      </c>
      <c r="F51" s="14">
        <v>7758233.2800000003</v>
      </c>
      <c r="G51" s="15">
        <v>24.4</v>
      </c>
    </row>
    <row r="52" spans="1:8" x14ac:dyDescent="0.25">
      <c r="A52" s="13" t="s">
        <v>116</v>
      </c>
      <c r="B52" s="14">
        <v>58284988</v>
      </c>
      <c r="C52" s="14">
        <v>34114205.859999999</v>
      </c>
      <c r="D52" s="14">
        <v>92399193.859999999</v>
      </c>
      <c r="E52" s="14">
        <v>88601464.599999994</v>
      </c>
      <c r="F52" s="14">
        <v>88601464.599999994</v>
      </c>
      <c r="G52" s="15">
        <v>3797729.26</v>
      </c>
    </row>
    <row r="53" spans="1:8" x14ac:dyDescent="0.25">
      <c r="A53" s="13" t="s">
        <v>117</v>
      </c>
      <c r="B53" s="14">
        <v>0</v>
      </c>
      <c r="C53" s="14">
        <v>5913551.7599999998</v>
      </c>
      <c r="D53" s="14">
        <v>5913551.7599999998</v>
      </c>
      <c r="E53" s="14">
        <v>5913551.71</v>
      </c>
      <c r="F53" s="14">
        <v>5913551.7000000002</v>
      </c>
      <c r="G53" s="15">
        <v>0.05</v>
      </c>
    </row>
    <row r="54" spans="1:8" x14ac:dyDescent="0.25">
      <c r="A54" s="13" t="s">
        <v>118</v>
      </c>
      <c r="B54" s="14">
        <v>17011110</v>
      </c>
      <c r="C54" s="14">
        <v>77320285.609999999</v>
      </c>
      <c r="D54" s="14">
        <v>94331395.609999999</v>
      </c>
      <c r="E54" s="14">
        <v>93405744.290000007</v>
      </c>
      <c r="F54" s="14">
        <v>93405744.269999996</v>
      </c>
      <c r="G54" s="15">
        <v>925651.32</v>
      </c>
    </row>
    <row r="55" spans="1:8" x14ac:dyDescent="0.25">
      <c r="A55" s="13" t="s">
        <v>119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 x14ac:dyDescent="0.25">
      <c r="A56" s="16" t="s">
        <v>120</v>
      </c>
      <c r="B56" s="37">
        <v>2200000</v>
      </c>
      <c r="C56" s="37">
        <v>94845217.75</v>
      </c>
      <c r="D56" s="37">
        <v>97045217.75</v>
      </c>
      <c r="E56" s="37">
        <v>73200000</v>
      </c>
      <c r="F56" s="37">
        <v>73200000</v>
      </c>
      <c r="G56" s="38">
        <v>23845217.75</v>
      </c>
    </row>
    <row r="57" spans="1:8" x14ac:dyDescent="0.25">
      <c r="A57" s="13" t="s">
        <v>121</v>
      </c>
      <c r="B57" s="14">
        <v>5412673</v>
      </c>
      <c r="C57" s="14">
        <v>12103327.199999999</v>
      </c>
      <c r="D57" s="14">
        <v>17516000.199999999</v>
      </c>
      <c r="E57" s="14">
        <v>17444440.870000001</v>
      </c>
      <c r="F57" s="14">
        <v>17444440.859999999</v>
      </c>
      <c r="G57" s="15">
        <v>71559.33</v>
      </c>
    </row>
    <row r="58" spans="1:8" x14ac:dyDescent="0.25">
      <c r="A58" s="10" t="s">
        <v>122</v>
      </c>
      <c r="B58" s="11">
        <v>564224716</v>
      </c>
      <c r="C58" s="11">
        <v>168232697.28999999</v>
      </c>
      <c r="D58" s="11">
        <v>732457413.28999996</v>
      </c>
      <c r="E58" s="11">
        <v>398007630.62</v>
      </c>
      <c r="F58" s="11">
        <v>342138574.57999998</v>
      </c>
      <c r="G58" s="12">
        <v>334449782.67000002</v>
      </c>
      <c r="H58" s="1"/>
    </row>
    <row r="59" spans="1:8" x14ac:dyDescent="0.25">
      <c r="A59" s="13" t="s">
        <v>123</v>
      </c>
      <c r="B59" s="14">
        <v>521853624</v>
      </c>
      <c r="C59" s="14">
        <v>-109447821.12</v>
      </c>
      <c r="D59" s="14">
        <v>412405802.88</v>
      </c>
      <c r="E59" s="14">
        <v>251459266</v>
      </c>
      <c r="F59" s="14">
        <v>198341925.83000001</v>
      </c>
      <c r="G59" s="15">
        <v>160946536.88</v>
      </c>
    </row>
    <row r="60" spans="1:8" x14ac:dyDescent="0.25">
      <c r="A60" s="13" t="s">
        <v>124</v>
      </c>
      <c r="B60" s="14">
        <v>42371092</v>
      </c>
      <c r="C60" s="14">
        <v>277680518.41000003</v>
      </c>
      <c r="D60" s="14">
        <v>320051610.41000003</v>
      </c>
      <c r="E60" s="14">
        <v>146548364.62</v>
      </c>
      <c r="F60" s="14">
        <v>143796648.75</v>
      </c>
      <c r="G60" s="15">
        <v>173503245.78999999</v>
      </c>
    </row>
    <row r="61" spans="1:8" x14ac:dyDescent="0.25">
      <c r="A61" s="13" t="s">
        <v>125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 x14ac:dyDescent="0.25">
      <c r="A62" s="10" t="s">
        <v>126</v>
      </c>
      <c r="B62" s="11">
        <v>41625077</v>
      </c>
      <c r="C62" s="11">
        <v>-27025567</v>
      </c>
      <c r="D62" s="11">
        <v>14599510</v>
      </c>
      <c r="E62" s="11">
        <v>14599510</v>
      </c>
      <c r="F62" s="11">
        <v>14599510</v>
      </c>
      <c r="G62" s="12">
        <v>0</v>
      </c>
      <c r="H62" s="1"/>
    </row>
    <row r="63" spans="1:8" x14ac:dyDescent="0.25">
      <c r="A63" s="13" t="s">
        <v>127</v>
      </c>
      <c r="B63" s="14">
        <v>12850001</v>
      </c>
      <c r="C63" s="14">
        <v>-500001</v>
      </c>
      <c r="D63" s="14">
        <v>12350000</v>
      </c>
      <c r="E63" s="14">
        <v>12350000</v>
      </c>
      <c r="F63" s="14">
        <v>12350000</v>
      </c>
      <c r="G63" s="15">
        <v>0</v>
      </c>
    </row>
    <row r="64" spans="1:8" x14ac:dyDescent="0.25">
      <c r="A64" s="13" t="s">
        <v>128</v>
      </c>
      <c r="B64" s="14">
        <v>0</v>
      </c>
      <c r="C64" s="14">
        <v>2149510</v>
      </c>
      <c r="D64" s="14">
        <v>2149510</v>
      </c>
      <c r="E64" s="14">
        <v>2149510</v>
      </c>
      <c r="F64" s="14">
        <v>2149510</v>
      </c>
      <c r="G64" s="15">
        <v>0</v>
      </c>
    </row>
    <row r="65" spans="1:8" x14ac:dyDescent="0.25">
      <c r="A65" s="13" t="s">
        <v>129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 x14ac:dyDescent="0.25">
      <c r="A66" s="13" t="s">
        <v>130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 x14ac:dyDescent="0.25">
      <c r="A67" s="13" t="s">
        <v>131</v>
      </c>
      <c r="B67" s="14">
        <v>0</v>
      </c>
      <c r="C67" s="14">
        <v>100000</v>
      </c>
      <c r="D67" s="14">
        <v>100000</v>
      </c>
      <c r="E67" s="14">
        <v>100000</v>
      </c>
      <c r="F67" s="14">
        <v>100000</v>
      </c>
      <c r="G67" s="15">
        <v>0</v>
      </c>
    </row>
    <row r="68" spans="1:8" x14ac:dyDescent="0.25">
      <c r="A68" s="13" t="s">
        <v>132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 x14ac:dyDescent="0.25">
      <c r="A69" s="13" t="s">
        <v>133</v>
      </c>
      <c r="B69" s="14">
        <v>28775076</v>
      </c>
      <c r="C69" s="14">
        <v>-28775076</v>
      </c>
      <c r="D69" s="14">
        <v>0</v>
      </c>
      <c r="E69" s="14">
        <v>0</v>
      </c>
      <c r="F69" s="14">
        <v>0</v>
      </c>
      <c r="G69" s="15">
        <v>0</v>
      </c>
    </row>
    <row r="70" spans="1:8" x14ac:dyDescent="0.25">
      <c r="A70" s="10" t="s">
        <v>134</v>
      </c>
      <c r="B70" s="11">
        <v>4867315713</v>
      </c>
      <c r="C70" s="11">
        <v>10466560.68</v>
      </c>
      <c r="D70" s="11">
        <v>4877782273.6800003</v>
      </c>
      <c r="E70" s="11">
        <v>4838045580.3800001</v>
      </c>
      <c r="F70" s="11">
        <v>4838045580.3800001</v>
      </c>
      <c r="G70" s="12">
        <v>39736693.299999997</v>
      </c>
      <c r="H70" s="1"/>
    </row>
    <row r="71" spans="1:8" x14ac:dyDescent="0.25">
      <c r="A71" s="13" t="s">
        <v>135</v>
      </c>
      <c r="B71" s="14">
        <v>2445635504</v>
      </c>
      <c r="C71" s="14">
        <v>-9198105.0800000001</v>
      </c>
      <c r="D71" s="14">
        <v>2436437398.9200001</v>
      </c>
      <c r="E71" s="14">
        <v>2436437398.9200001</v>
      </c>
      <c r="F71" s="14">
        <v>2436437398.9200001</v>
      </c>
      <c r="G71" s="15">
        <v>0</v>
      </c>
    </row>
    <row r="72" spans="1:8" x14ac:dyDescent="0.25">
      <c r="A72" s="13" t="s">
        <v>136</v>
      </c>
      <c r="B72" s="14">
        <v>2253680209</v>
      </c>
      <c r="C72" s="14">
        <v>99771.76</v>
      </c>
      <c r="D72" s="14">
        <v>2253779980.7600002</v>
      </c>
      <c r="E72" s="14">
        <v>2214043287.46</v>
      </c>
      <c r="F72" s="14">
        <v>2214043287.46</v>
      </c>
      <c r="G72" s="15">
        <v>39736693.299999997</v>
      </c>
    </row>
    <row r="73" spans="1:8" x14ac:dyDescent="0.25">
      <c r="A73" s="13" t="s">
        <v>137</v>
      </c>
      <c r="B73" s="14">
        <v>168000000</v>
      </c>
      <c r="C73" s="14">
        <v>19564894</v>
      </c>
      <c r="D73" s="14">
        <v>187564894</v>
      </c>
      <c r="E73" s="14">
        <v>187564894</v>
      </c>
      <c r="F73" s="14">
        <v>187564894</v>
      </c>
      <c r="G73" s="15">
        <v>0</v>
      </c>
    </row>
    <row r="74" spans="1:8" x14ac:dyDescent="0.25">
      <c r="A74" s="10" t="s">
        <v>138</v>
      </c>
      <c r="B74" s="11">
        <v>173766036</v>
      </c>
      <c r="C74" s="11">
        <v>371648845.62</v>
      </c>
      <c r="D74" s="11">
        <v>545414881.62</v>
      </c>
      <c r="E74" s="11">
        <v>545414881.62</v>
      </c>
      <c r="F74" s="11">
        <v>543421185.20000005</v>
      </c>
      <c r="G74" s="12">
        <v>0</v>
      </c>
      <c r="H74" s="1"/>
    </row>
    <row r="75" spans="1:8" x14ac:dyDescent="0.25">
      <c r="A75" s="13" t="s">
        <v>139</v>
      </c>
      <c r="B75" s="14">
        <v>26952847</v>
      </c>
      <c r="C75" s="14">
        <v>385281756.54000002</v>
      </c>
      <c r="D75" s="14">
        <v>412234603.54000002</v>
      </c>
      <c r="E75" s="14">
        <v>412234603.54000002</v>
      </c>
      <c r="F75" s="14">
        <v>412234603.54000002</v>
      </c>
      <c r="G75" s="15">
        <v>0</v>
      </c>
    </row>
    <row r="76" spans="1:8" x14ac:dyDescent="0.25">
      <c r="A76" s="13" t="s">
        <v>140</v>
      </c>
      <c r="B76" s="14">
        <v>146813189</v>
      </c>
      <c r="C76" s="14">
        <v>-22645486.920000002</v>
      </c>
      <c r="D76" s="14">
        <v>124167702.08</v>
      </c>
      <c r="E76" s="14">
        <v>124167702.08</v>
      </c>
      <c r="F76" s="14">
        <v>122174005.66</v>
      </c>
      <c r="G76" s="15">
        <v>0</v>
      </c>
    </row>
    <row r="77" spans="1:8" x14ac:dyDescent="0.25">
      <c r="A77" s="13" t="s">
        <v>141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 x14ac:dyDescent="0.25">
      <c r="A78" s="13" t="s">
        <v>142</v>
      </c>
      <c r="B78" s="14">
        <v>0</v>
      </c>
      <c r="C78" s="14">
        <v>9012576</v>
      </c>
      <c r="D78" s="14">
        <v>9012576</v>
      </c>
      <c r="E78" s="14">
        <v>9012576</v>
      </c>
      <c r="F78" s="14">
        <v>9012576</v>
      </c>
      <c r="G78" s="15">
        <v>0</v>
      </c>
    </row>
    <row r="79" spans="1:8" x14ac:dyDescent="0.25">
      <c r="A79" s="13" t="s">
        <v>143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 x14ac:dyDescent="0.25">
      <c r="A80" s="13" t="s">
        <v>144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 x14ac:dyDescent="0.25">
      <c r="A81" s="13" t="s">
        <v>145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 x14ac:dyDescent="0.25">
      <c r="A82" s="10" t="s">
        <v>44</v>
      </c>
      <c r="B82" s="11">
        <v>33033246698</v>
      </c>
      <c r="C82" s="11">
        <v>-640681449.02999997</v>
      </c>
      <c r="D82" s="11">
        <v>32392565248.970001</v>
      </c>
      <c r="E82" s="11">
        <v>31356817736.669998</v>
      </c>
      <c r="F82" s="11">
        <v>31177478559.639999</v>
      </c>
      <c r="G82" s="12">
        <v>1035747512.3</v>
      </c>
      <c r="H82" s="1"/>
    </row>
    <row r="83" spans="1:8" x14ac:dyDescent="0.25">
      <c r="A83" s="16"/>
      <c r="B83" s="17"/>
      <c r="C83" s="17"/>
      <c r="D83" s="17"/>
      <c r="E83" s="17"/>
      <c r="F83" s="17"/>
      <c r="G83" s="18"/>
    </row>
    <row r="84" spans="1:8" x14ac:dyDescent="0.25">
      <c r="A84" s="4"/>
      <c r="B84" s="4"/>
      <c r="C84" s="4"/>
      <c r="D84" s="4"/>
      <c r="E84" s="4"/>
      <c r="F84" s="4"/>
      <c r="G84" s="4"/>
    </row>
    <row r="85" spans="1:8" x14ac:dyDescent="0.25">
      <c r="A85" t="s">
        <v>45</v>
      </c>
    </row>
  </sheetData>
  <mergeCells count="7">
    <mergeCell ref="A6:G6"/>
    <mergeCell ref="A7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workbookViewId="0">
      <selection activeCell="A20" sqref="A20"/>
    </sheetView>
  </sheetViews>
  <sheetFormatPr baseColWidth="10" defaultRowHeight="15" x14ac:dyDescent="0.25"/>
  <cols>
    <col min="1" max="1" width="64.7109375" customWidth="1"/>
    <col min="2" max="2" width="18.7109375" bestFit="1" customWidth="1"/>
    <col min="3" max="3" width="16.42578125" bestFit="1" customWidth="1"/>
    <col min="4" max="6" width="16.85546875" bestFit="1" customWidth="1"/>
    <col min="7" max="7" width="15.710937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33"/>
    </row>
    <row r="2" spans="1:8" x14ac:dyDescent="0.25">
      <c r="A2" s="33" t="s">
        <v>5</v>
      </c>
      <c r="B2" s="33"/>
      <c r="C2" s="33"/>
      <c r="D2" s="33"/>
      <c r="E2" s="33"/>
      <c r="F2" s="33"/>
      <c r="G2" s="33"/>
    </row>
    <row r="3" spans="1:8" x14ac:dyDescent="0.25">
      <c r="A3" s="33" t="s">
        <v>1</v>
      </c>
      <c r="B3" s="33"/>
      <c r="C3" s="33"/>
      <c r="D3" s="33"/>
      <c r="E3" s="33"/>
      <c r="F3" s="33"/>
      <c r="G3" s="33"/>
    </row>
    <row r="4" spans="1:8" x14ac:dyDescent="0.25">
      <c r="A4" s="33" t="s">
        <v>46</v>
      </c>
      <c r="B4" s="33"/>
      <c r="C4" s="33"/>
      <c r="D4" s="33"/>
      <c r="E4" s="33"/>
      <c r="F4" s="33"/>
      <c r="G4" s="33"/>
    </row>
    <row r="5" spans="1:8" x14ac:dyDescent="0.25">
      <c r="A5" s="33" t="s">
        <v>3</v>
      </c>
      <c r="B5" s="33"/>
      <c r="C5" s="33"/>
      <c r="D5" s="33"/>
      <c r="E5" s="33"/>
      <c r="F5" s="33"/>
      <c r="G5" s="33"/>
    </row>
    <row r="6" spans="1:8" x14ac:dyDescent="0.25">
      <c r="A6" s="33" t="s">
        <v>4</v>
      </c>
      <c r="B6" s="33"/>
      <c r="C6" s="33"/>
      <c r="D6" s="33"/>
      <c r="E6" s="33"/>
      <c r="F6" s="33"/>
      <c r="G6" s="33"/>
    </row>
    <row r="7" spans="1:8" x14ac:dyDescent="0.25">
      <c r="A7" s="32" t="s">
        <v>5</v>
      </c>
      <c r="B7" s="32"/>
      <c r="C7" s="32"/>
      <c r="D7" s="32"/>
      <c r="E7" s="32"/>
      <c r="F7" s="32"/>
      <c r="G7" s="32"/>
    </row>
    <row r="8" spans="1:8" ht="25.5" x14ac:dyDescent="0.25">
      <c r="A8" s="5" t="s">
        <v>14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6" t="s">
        <v>11</v>
      </c>
    </row>
    <row r="9" spans="1:8" x14ac:dyDescent="0.25">
      <c r="A9" s="7"/>
      <c r="B9" s="8">
        <v>1</v>
      </c>
      <c r="C9" s="8">
        <v>2</v>
      </c>
      <c r="D9" s="8" t="s">
        <v>12</v>
      </c>
      <c r="E9" s="8">
        <v>4</v>
      </c>
      <c r="F9" s="8">
        <v>5</v>
      </c>
      <c r="G9" s="9" t="s">
        <v>13</v>
      </c>
    </row>
    <row r="10" spans="1:8" x14ac:dyDescent="0.25">
      <c r="A10" s="10" t="s">
        <v>47</v>
      </c>
      <c r="B10" s="11">
        <v>4429964707</v>
      </c>
      <c r="C10" s="11">
        <v>630646025.15999997</v>
      </c>
      <c r="D10" s="11">
        <v>5060610732.1599998</v>
      </c>
      <c r="E10" s="11">
        <v>4859711591.1199999</v>
      </c>
      <c r="F10" s="11">
        <v>4823594275.3199997</v>
      </c>
      <c r="G10" s="12">
        <v>200899141.03999999</v>
      </c>
      <c r="H10" s="1"/>
    </row>
    <row r="11" spans="1:8" x14ac:dyDescent="0.25">
      <c r="A11" s="13" t="s">
        <v>48</v>
      </c>
      <c r="B11" s="14">
        <v>510014062</v>
      </c>
      <c r="C11" s="14">
        <v>40711436.840000004</v>
      </c>
      <c r="D11" s="14">
        <v>550725498.84000003</v>
      </c>
      <c r="E11" s="14">
        <v>550443110.03999996</v>
      </c>
      <c r="F11" s="14">
        <v>546603491.77999997</v>
      </c>
      <c r="G11" s="15">
        <v>282388.8</v>
      </c>
    </row>
    <row r="12" spans="1:8" x14ac:dyDescent="0.25">
      <c r="A12" s="13" t="s">
        <v>49</v>
      </c>
      <c r="B12" s="14">
        <v>126984520</v>
      </c>
      <c r="C12" s="14">
        <v>-123251.85</v>
      </c>
      <c r="D12" s="14">
        <v>126861268.15000001</v>
      </c>
      <c r="E12" s="14">
        <v>126861260.61</v>
      </c>
      <c r="F12" s="14">
        <v>126792057.31999999</v>
      </c>
      <c r="G12" s="15">
        <v>7.54</v>
      </c>
    </row>
    <row r="13" spans="1:8" x14ac:dyDescent="0.25">
      <c r="A13" s="13" t="s">
        <v>50</v>
      </c>
      <c r="B13" s="14">
        <v>1160171692</v>
      </c>
      <c r="C13" s="14">
        <v>287543806.19</v>
      </c>
      <c r="D13" s="14">
        <v>1447715498.1900001</v>
      </c>
      <c r="E13" s="14">
        <v>1299341429.25</v>
      </c>
      <c r="F13" s="14">
        <v>1287517763.3599999</v>
      </c>
      <c r="G13" s="15">
        <v>148374068.94</v>
      </c>
    </row>
    <row r="14" spans="1:8" x14ac:dyDescent="0.25">
      <c r="A14" s="13" t="s">
        <v>51</v>
      </c>
      <c r="B14" s="14">
        <v>1496461517</v>
      </c>
      <c r="C14" s="14">
        <v>238563506.90000001</v>
      </c>
      <c r="D14" s="14">
        <v>1735025023.9000001</v>
      </c>
      <c r="E14" s="14">
        <v>1709706501.4200001</v>
      </c>
      <c r="F14" s="14">
        <v>1694977377.74</v>
      </c>
      <c r="G14" s="15">
        <v>25318522.48</v>
      </c>
    </row>
    <row r="15" spans="1:8" x14ac:dyDescent="0.25">
      <c r="A15" s="13" t="s">
        <v>52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 x14ac:dyDescent="0.25">
      <c r="A16" s="13" t="s">
        <v>53</v>
      </c>
      <c r="B16" s="14">
        <v>336696998</v>
      </c>
      <c r="C16" s="14">
        <v>147482302.78999999</v>
      </c>
      <c r="D16" s="14">
        <v>484179300.79000002</v>
      </c>
      <c r="E16" s="14">
        <v>460176064.39999998</v>
      </c>
      <c r="F16" s="14">
        <v>457160201.94999999</v>
      </c>
      <c r="G16" s="15">
        <v>24003236.390000001</v>
      </c>
    </row>
    <row r="17" spans="1:8" x14ac:dyDescent="0.25">
      <c r="A17" s="13" t="s">
        <v>54</v>
      </c>
      <c r="B17" s="14">
        <v>799635918</v>
      </c>
      <c r="C17" s="14">
        <v>-83531775.709999993</v>
      </c>
      <c r="D17" s="14">
        <v>716104142.28999996</v>
      </c>
      <c r="E17" s="14">
        <v>713183225.39999998</v>
      </c>
      <c r="F17" s="14">
        <v>710543383.16999996</v>
      </c>
      <c r="G17" s="15">
        <v>2920916.89</v>
      </c>
    </row>
    <row r="18" spans="1:8" x14ac:dyDescent="0.25">
      <c r="A18" s="10" t="s">
        <v>55</v>
      </c>
      <c r="B18" s="11">
        <v>20886618972</v>
      </c>
      <c r="C18" s="11">
        <v>-1620058035.26</v>
      </c>
      <c r="D18" s="11">
        <v>19266560936.740002</v>
      </c>
      <c r="E18" s="11">
        <v>18515502892.419998</v>
      </c>
      <c r="F18" s="11">
        <v>18384772023.099998</v>
      </c>
      <c r="G18" s="12">
        <v>751058044.32000005</v>
      </c>
      <c r="H18" s="1"/>
    </row>
    <row r="19" spans="1:8" x14ac:dyDescent="0.25">
      <c r="A19" s="13" t="s">
        <v>56</v>
      </c>
      <c r="B19" s="14">
        <v>3202145082</v>
      </c>
      <c r="C19" s="14">
        <v>322789410.75999999</v>
      </c>
      <c r="D19" s="14">
        <v>3524934492.7600002</v>
      </c>
      <c r="E19" s="14">
        <v>3516110901.4899998</v>
      </c>
      <c r="F19" s="14">
        <v>3516110901.4899998</v>
      </c>
      <c r="G19" s="15">
        <v>8823591.2699999996</v>
      </c>
    </row>
    <row r="20" spans="1:8" x14ac:dyDescent="0.25">
      <c r="A20" s="13" t="s">
        <v>57</v>
      </c>
      <c r="B20" s="14">
        <v>3566835525</v>
      </c>
      <c r="C20" s="14">
        <v>-1869396197.8</v>
      </c>
      <c r="D20" s="14">
        <v>1697439327.2</v>
      </c>
      <c r="E20" s="14">
        <v>1645532294.5699999</v>
      </c>
      <c r="F20" s="14">
        <v>1642647931.1500001</v>
      </c>
      <c r="G20" s="15">
        <v>51907032.630000003</v>
      </c>
    </row>
    <row r="21" spans="1:8" x14ac:dyDescent="0.25">
      <c r="A21" s="13" t="s">
        <v>58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 x14ac:dyDescent="0.25">
      <c r="A22" s="13" t="s">
        <v>59</v>
      </c>
      <c r="B22" s="14">
        <v>779746469</v>
      </c>
      <c r="C22" s="14">
        <v>113577368.41</v>
      </c>
      <c r="D22" s="14">
        <v>893323837.40999997</v>
      </c>
      <c r="E22" s="14">
        <v>832601703.88999999</v>
      </c>
      <c r="F22" s="14">
        <v>829722809.38</v>
      </c>
      <c r="G22" s="15">
        <v>60722133.520000003</v>
      </c>
    </row>
    <row r="23" spans="1:8" x14ac:dyDescent="0.25">
      <c r="A23" s="13" t="s">
        <v>60</v>
      </c>
      <c r="B23" s="14">
        <v>10975534731</v>
      </c>
      <c r="C23" s="14">
        <v>760156907.57000005</v>
      </c>
      <c r="D23" s="14">
        <v>11735691638.57</v>
      </c>
      <c r="E23" s="14">
        <v>11328166453.219999</v>
      </c>
      <c r="F23" s="14">
        <v>11256948724.52</v>
      </c>
      <c r="G23" s="15">
        <v>407525185.35000002</v>
      </c>
    </row>
    <row r="24" spans="1:8" x14ac:dyDescent="0.25">
      <c r="A24" s="13" t="s">
        <v>61</v>
      </c>
      <c r="B24" s="14">
        <v>461355350</v>
      </c>
      <c r="C24" s="14">
        <v>-82483850.870000005</v>
      </c>
      <c r="D24" s="14">
        <v>378871499.13</v>
      </c>
      <c r="E24" s="14">
        <v>353135822.81</v>
      </c>
      <c r="F24" s="14">
        <v>299719424.81</v>
      </c>
      <c r="G24" s="15">
        <v>25735676.32</v>
      </c>
    </row>
    <row r="25" spans="1:8" x14ac:dyDescent="0.25">
      <c r="A25" s="13" t="s">
        <v>62</v>
      </c>
      <c r="B25" s="14">
        <v>1901001815</v>
      </c>
      <c r="C25" s="14">
        <v>-864701673.33000004</v>
      </c>
      <c r="D25" s="14">
        <v>1036300141.67</v>
      </c>
      <c r="E25" s="14">
        <v>839955716.44000006</v>
      </c>
      <c r="F25" s="14">
        <v>839622231.75</v>
      </c>
      <c r="G25" s="15">
        <v>196344425.22999999</v>
      </c>
    </row>
    <row r="26" spans="1:8" x14ac:dyDescent="0.25">
      <c r="A26" s="10" t="s">
        <v>63</v>
      </c>
      <c r="B26" s="11">
        <v>2194825238</v>
      </c>
      <c r="C26" s="11">
        <v>-425708100.51999998</v>
      </c>
      <c r="D26" s="11">
        <v>1769117137.48</v>
      </c>
      <c r="E26" s="11">
        <v>1725404653.48</v>
      </c>
      <c r="F26" s="11">
        <v>1714907357.99</v>
      </c>
      <c r="G26" s="12">
        <v>43712484</v>
      </c>
      <c r="H26" s="1"/>
    </row>
    <row r="27" spans="1:8" x14ac:dyDescent="0.25">
      <c r="A27" s="13" t="s">
        <v>64</v>
      </c>
      <c r="B27" s="14">
        <v>355046523</v>
      </c>
      <c r="C27" s="14">
        <v>-115116309.48999999</v>
      </c>
      <c r="D27" s="14">
        <v>239930213.50999999</v>
      </c>
      <c r="E27" s="14">
        <v>239852933.87</v>
      </c>
      <c r="F27" s="14">
        <v>235028338.28</v>
      </c>
      <c r="G27" s="15">
        <v>77279.64</v>
      </c>
    </row>
    <row r="28" spans="1:8" x14ac:dyDescent="0.25">
      <c r="A28" s="13" t="s">
        <v>65</v>
      </c>
      <c r="B28" s="14">
        <v>551262100</v>
      </c>
      <c r="C28" s="14">
        <v>-119429598.87</v>
      </c>
      <c r="D28" s="14">
        <v>431832501.13</v>
      </c>
      <c r="E28" s="14">
        <v>431821959.01999998</v>
      </c>
      <c r="F28" s="14">
        <v>427460356.87</v>
      </c>
      <c r="G28" s="15">
        <v>10542.11</v>
      </c>
    </row>
    <row r="29" spans="1:8" x14ac:dyDescent="0.25">
      <c r="A29" s="13" t="s">
        <v>66</v>
      </c>
      <c r="B29" s="14">
        <v>318413239</v>
      </c>
      <c r="C29" s="14">
        <v>198696144.81999999</v>
      </c>
      <c r="D29" s="14">
        <v>517109383.81999999</v>
      </c>
      <c r="E29" s="14">
        <v>473510018.41000003</v>
      </c>
      <c r="F29" s="14">
        <v>473047160.42000002</v>
      </c>
      <c r="G29" s="15">
        <v>43599365.409999996</v>
      </c>
    </row>
    <row r="30" spans="1:8" x14ac:dyDescent="0.25">
      <c r="A30" s="13" t="s">
        <v>67</v>
      </c>
      <c r="B30" s="14">
        <v>211208744</v>
      </c>
      <c r="C30" s="14">
        <v>-21266122.09</v>
      </c>
      <c r="D30" s="14">
        <v>189942621.91</v>
      </c>
      <c r="E30" s="14">
        <v>189942427.81</v>
      </c>
      <c r="F30" s="14">
        <v>189942427.81</v>
      </c>
      <c r="G30" s="15">
        <v>194.1</v>
      </c>
    </row>
    <row r="31" spans="1:8" x14ac:dyDescent="0.25">
      <c r="A31" s="13" t="s">
        <v>68</v>
      </c>
      <c r="B31" s="14">
        <v>24966325</v>
      </c>
      <c r="C31" s="14">
        <v>-20410004.300000001</v>
      </c>
      <c r="D31" s="14">
        <v>4556320.7</v>
      </c>
      <c r="E31" s="14">
        <v>4556315.05</v>
      </c>
      <c r="F31" s="14">
        <v>4504610.6900000004</v>
      </c>
      <c r="G31" s="15">
        <v>5.65</v>
      </c>
    </row>
    <row r="32" spans="1:8" x14ac:dyDescent="0.25">
      <c r="A32" s="13" t="s">
        <v>69</v>
      </c>
      <c r="B32" s="14">
        <v>733928307</v>
      </c>
      <c r="C32" s="14">
        <v>-348182210.58999997</v>
      </c>
      <c r="D32" s="14">
        <v>385746096.41000003</v>
      </c>
      <c r="E32" s="14">
        <v>385720999.31999999</v>
      </c>
      <c r="F32" s="14">
        <v>384924463.92000002</v>
      </c>
      <c r="G32" s="15">
        <v>25097.09</v>
      </c>
    </row>
    <row r="33" spans="1:8" x14ac:dyDescent="0.25">
      <c r="A33" s="13" t="s">
        <v>70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 x14ac:dyDescent="0.25">
      <c r="A34" s="10" t="s">
        <v>71</v>
      </c>
      <c r="B34" s="11">
        <v>5521837781</v>
      </c>
      <c r="C34" s="11">
        <v>774438661.59000003</v>
      </c>
      <c r="D34" s="11">
        <v>6296276442.5900002</v>
      </c>
      <c r="E34" s="11">
        <v>6256198599.6499996</v>
      </c>
      <c r="F34" s="11">
        <v>6254204903.2299995</v>
      </c>
      <c r="G34" s="12">
        <v>40077842.939999998</v>
      </c>
      <c r="H34" s="1"/>
    </row>
    <row r="35" spans="1:8" x14ac:dyDescent="0.25">
      <c r="A35" s="13" t="s">
        <v>72</v>
      </c>
      <c r="B35" s="14">
        <v>173766036</v>
      </c>
      <c r="C35" s="14">
        <v>371648845.62</v>
      </c>
      <c r="D35" s="14">
        <v>545414881.62</v>
      </c>
      <c r="E35" s="14">
        <v>545414881.62</v>
      </c>
      <c r="F35" s="14">
        <v>543421185.20000005</v>
      </c>
      <c r="G35" s="15">
        <v>0</v>
      </c>
    </row>
    <row r="36" spans="1:8" ht="26.25" x14ac:dyDescent="0.25">
      <c r="A36" s="13" t="s">
        <v>73</v>
      </c>
      <c r="B36" s="14">
        <v>5348071745</v>
      </c>
      <c r="C36" s="14">
        <v>402789815.97000003</v>
      </c>
      <c r="D36" s="14">
        <v>5750861560.9700003</v>
      </c>
      <c r="E36" s="14">
        <v>5710783718.0299997</v>
      </c>
      <c r="F36" s="14">
        <v>5710783718.0299997</v>
      </c>
      <c r="G36" s="15">
        <v>40077842.939999998</v>
      </c>
    </row>
    <row r="37" spans="1:8" x14ac:dyDescent="0.25">
      <c r="A37" s="13" t="s">
        <v>74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 x14ac:dyDescent="0.25">
      <c r="A38" s="13" t="s">
        <v>43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x14ac:dyDescent="0.25">
      <c r="A39" s="10" t="s">
        <v>44</v>
      </c>
      <c r="B39" s="11">
        <v>33033246698</v>
      </c>
      <c r="C39" s="11">
        <v>-640681449.02999997</v>
      </c>
      <c r="D39" s="11">
        <v>32392565248.970001</v>
      </c>
      <c r="E39" s="11">
        <v>31356817736.669998</v>
      </c>
      <c r="F39" s="11">
        <v>31177478559.639999</v>
      </c>
      <c r="G39" s="12">
        <v>1035747512.3</v>
      </c>
      <c r="H39" s="1"/>
    </row>
    <row r="40" spans="1:8" x14ac:dyDescent="0.25">
      <c r="A40" s="16"/>
      <c r="B40" s="17"/>
      <c r="C40" s="17"/>
      <c r="D40" s="17"/>
      <c r="E40" s="17"/>
      <c r="F40" s="17"/>
      <c r="G40" s="18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45</v>
      </c>
    </row>
  </sheetData>
  <mergeCells count="7">
    <mergeCell ref="A6:G6"/>
    <mergeCell ref="A7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opLeftCell="A8" workbookViewId="0">
      <selection activeCell="A20" sqref="A20"/>
    </sheetView>
  </sheetViews>
  <sheetFormatPr baseColWidth="10" defaultRowHeight="15" x14ac:dyDescent="0.25"/>
  <cols>
    <col min="1" max="1" width="64.7109375" customWidth="1"/>
    <col min="2" max="2" width="16.7109375" customWidth="1"/>
    <col min="3" max="3" width="17.28515625" customWidth="1"/>
    <col min="4" max="4" width="16.7109375" customWidth="1"/>
    <col min="5" max="5" width="17" customWidth="1"/>
    <col min="6" max="6" width="19.140625" customWidth="1"/>
    <col min="7" max="7" width="15.710937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33"/>
    </row>
    <row r="2" spans="1:8" x14ac:dyDescent="0.25">
      <c r="A2" s="33" t="s">
        <v>5</v>
      </c>
      <c r="B2" s="33"/>
      <c r="C2" s="33"/>
      <c r="D2" s="33"/>
      <c r="E2" s="33"/>
      <c r="F2" s="33"/>
      <c r="G2" s="33"/>
    </row>
    <row r="3" spans="1:8" x14ac:dyDescent="0.25">
      <c r="A3" s="33" t="s">
        <v>1</v>
      </c>
      <c r="B3" s="33"/>
      <c r="C3" s="33"/>
      <c r="D3" s="33"/>
      <c r="E3" s="33"/>
      <c r="F3" s="33"/>
      <c r="G3" s="33"/>
    </row>
    <row r="4" spans="1:8" x14ac:dyDescent="0.25">
      <c r="A4" s="33" t="s">
        <v>2</v>
      </c>
      <c r="B4" s="33"/>
      <c r="C4" s="33"/>
      <c r="D4" s="33"/>
      <c r="E4" s="33"/>
      <c r="F4" s="33"/>
      <c r="G4" s="33"/>
    </row>
    <row r="5" spans="1:8" x14ac:dyDescent="0.25">
      <c r="A5" s="33" t="s">
        <v>3</v>
      </c>
      <c r="B5" s="33"/>
      <c r="C5" s="33"/>
      <c r="D5" s="33"/>
      <c r="E5" s="33"/>
      <c r="F5" s="33"/>
      <c r="G5" s="33"/>
    </row>
    <row r="6" spans="1:8" x14ac:dyDescent="0.25">
      <c r="A6" s="33" t="s">
        <v>4</v>
      </c>
      <c r="B6" s="33"/>
      <c r="C6" s="33"/>
      <c r="D6" s="33"/>
      <c r="E6" s="33"/>
      <c r="F6" s="33"/>
      <c r="G6" s="33"/>
    </row>
    <row r="7" spans="1:8" x14ac:dyDescent="0.25">
      <c r="A7" s="32" t="s">
        <v>5</v>
      </c>
      <c r="B7" s="32"/>
      <c r="C7" s="32"/>
      <c r="D7" s="32"/>
      <c r="E7" s="32"/>
      <c r="F7" s="32"/>
      <c r="G7" s="32"/>
    </row>
    <row r="8" spans="1:8" ht="25.5" x14ac:dyDescent="0.25">
      <c r="A8" s="5" t="s">
        <v>14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6" t="s">
        <v>11</v>
      </c>
    </row>
    <row r="9" spans="1:8" x14ac:dyDescent="0.25">
      <c r="A9" s="7"/>
      <c r="B9" s="8">
        <v>1</v>
      </c>
      <c r="C9" s="8">
        <v>2</v>
      </c>
      <c r="D9" s="8" t="s">
        <v>12</v>
      </c>
      <c r="E9" s="8">
        <v>4</v>
      </c>
      <c r="F9" s="8">
        <v>5</v>
      </c>
      <c r="G9" s="9" t="s">
        <v>13</v>
      </c>
    </row>
    <row r="10" spans="1:8" x14ac:dyDescent="0.25">
      <c r="A10" s="10" t="s">
        <v>15</v>
      </c>
      <c r="B10" s="11">
        <v>2500056573</v>
      </c>
      <c r="C10" s="11">
        <v>-133201521.94</v>
      </c>
      <c r="D10" s="11">
        <v>2366855051.0599999</v>
      </c>
      <c r="E10" s="11">
        <v>2206825138.6300001</v>
      </c>
      <c r="F10" s="11">
        <v>2203784975.0700002</v>
      </c>
      <c r="G10" s="12">
        <v>160029912.43000001</v>
      </c>
      <c r="H10" s="1"/>
    </row>
    <row r="11" spans="1:8" x14ac:dyDescent="0.25">
      <c r="A11" s="13" t="s">
        <v>16</v>
      </c>
      <c r="B11" s="14">
        <v>1520135905</v>
      </c>
      <c r="C11" s="14">
        <v>-69750513.840000004</v>
      </c>
      <c r="D11" s="14">
        <v>1450385391.1600001</v>
      </c>
      <c r="E11" s="14">
        <v>1299180730.6099999</v>
      </c>
      <c r="F11" s="14">
        <v>1296140567.05</v>
      </c>
      <c r="G11" s="15">
        <v>151204660.55000001</v>
      </c>
    </row>
    <row r="12" spans="1:8" x14ac:dyDescent="0.25">
      <c r="A12" s="13" t="s">
        <v>17</v>
      </c>
      <c r="B12" s="14">
        <v>979920668</v>
      </c>
      <c r="C12" s="14">
        <v>-63451008.100000001</v>
      </c>
      <c r="D12" s="14">
        <v>916469659.89999998</v>
      </c>
      <c r="E12" s="14">
        <v>907644408.01999998</v>
      </c>
      <c r="F12" s="14">
        <v>907644408.01999998</v>
      </c>
      <c r="G12" s="15">
        <v>8825251.8800000008</v>
      </c>
    </row>
    <row r="13" spans="1:8" x14ac:dyDescent="0.25">
      <c r="A13" s="10" t="s">
        <v>18</v>
      </c>
      <c r="B13" s="11">
        <v>20317203806</v>
      </c>
      <c r="C13" s="11">
        <v>-1844184766.76</v>
      </c>
      <c r="D13" s="11">
        <v>18473019039.240002</v>
      </c>
      <c r="E13" s="11">
        <v>17640519228.93</v>
      </c>
      <c r="F13" s="11">
        <v>17481332552.459999</v>
      </c>
      <c r="G13" s="12">
        <v>832499810.30999994</v>
      </c>
      <c r="H13" s="1"/>
    </row>
    <row r="14" spans="1:8" x14ac:dyDescent="0.25">
      <c r="A14" s="13" t="s">
        <v>19</v>
      </c>
      <c r="B14" s="14">
        <v>15287136698</v>
      </c>
      <c r="C14" s="14">
        <v>-835763329.54999995</v>
      </c>
      <c r="D14" s="14">
        <v>14451373368.450001</v>
      </c>
      <c r="E14" s="14">
        <v>13887926856.58</v>
      </c>
      <c r="F14" s="14">
        <v>13779742303.75</v>
      </c>
      <c r="G14" s="15">
        <v>563446511.87</v>
      </c>
    </row>
    <row r="15" spans="1:8" x14ac:dyDescent="0.25">
      <c r="A15" s="13" t="s">
        <v>20</v>
      </c>
      <c r="B15" s="14">
        <v>650974459</v>
      </c>
      <c r="C15" s="14">
        <v>25077814.829999998</v>
      </c>
      <c r="D15" s="14">
        <v>676052273.83000004</v>
      </c>
      <c r="E15" s="14">
        <v>673834327.75</v>
      </c>
      <c r="F15" s="14">
        <v>673226673.54999995</v>
      </c>
      <c r="G15" s="15">
        <v>2217946.08</v>
      </c>
    </row>
    <row r="16" spans="1:8" x14ac:dyDescent="0.25">
      <c r="A16" s="13" t="s">
        <v>21</v>
      </c>
      <c r="B16" s="14">
        <v>290440184</v>
      </c>
      <c r="C16" s="14">
        <v>-64651433.090000004</v>
      </c>
      <c r="D16" s="14">
        <v>225788750.91</v>
      </c>
      <c r="E16" s="14">
        <v>225745457.59</v>
      </c>
      <c r="F16" s="14">
        <v>223819536.25</v>
      </c>
      <c r="G16" s="15">
        <v>43293.32</v>
      </c>
    </row>
    <row r="17" spans="1:8" x14ac:dyDescent="0.25">
      <c r="A17" s="13" t="s">
        <v>22</v>
      </c>
      <c r="B17" s="14">
        <v>851155909</v>
      </c>
      <c r="C17" s="14">
        <v>80835376.060000002</v>
      </c>
      <c r="D17" s="14">
        <v>931991285.05999994</v>
      </c>
      <c r="E17" s="14">
        <v>876134895.83000004</v>
      </c>
      <c r="F17" s="14">
        <v>869406050.84000003</v>
      </c>
      <c r="G17" s="15">
        <v>55856389.229999997</v>
      </c>
    </row>
    <row r="18" spans="1:8" x14ac:dyDescent="0.25">
      <c r="A18" s="13" t="s">
        <v>23</v>
      </c>
      <c r="B18" s="14">
        <v>336946252</v>
      </c>
      <c r="C18" s="14">
        <v>3212816.2</v>
      </c>
      <c r="D18" s="14">
        <v>340159068.19999999</v>
      </c>
      <c r="E18" s="14">
        <v>340137140.49000001</v>
      </c>
      <c r="F18" s="14">
        <v>337672634.31999999</v>
      </c>
      <c r="G18" s="15">
        <v>21927.71</v>
      </c>
    </row>
    <row r="19" spans="1:8" x14ac:dyDescent="0.25">
      <c r="A19" s="13" t="s">
        <v>24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 x14ac:dyDescent="0.25">
      <c r="A20" s="13" t="s">
        <v>25</v>
      </c>
      <c r="B20" s="14">
        <v>302600336</v>
      </c>
      <c r="C20" s="14">
        <v>-143672102.03</v>
      </c>
      <c r="D20" s="14">
        <v>158928233.97</v>
      </c>
      <c r="E20" s="14">
        <v>158925392.46000001</v>
      </c>
      <c r="F20" s="14">
        <v>157985082.19</v>
      </c>
      <c r="G20" s="15">
        <v>2841.51</v>
      </c>
    </row>
    <row r="21" spans="1:8" x14ac:dyDescent="0.25">
      <c r="A21" s="13" t="s">
        <v>26</v>
      </c>
      <c r="B21" s="14">
        <v>2597949968</v>
      </c>
      <c r="C21" s="14">
        <v>-909223909.17999995</v>
      </c>
      <c r="D21" s="14">
        <v>1688726058.8199999</v>
      </c>
      <c r="E21" s="14">
        <v>1477815158.23</v>
      </c>
      <c r="F21" s="14">
        <v>1439480271.5599999</v>
      </c>
      <c r="G21" s="15">
        <v>210910900.59</v>
      </c>
    </row>
    <row r="22" spans="1:8" x14ac:dyDescent="0.25">
      <c r="A22" s="10" t="s">
        <v>27</v>
      </c>
      <c r="B22" s="11">
        <v>3598208440</v>
      </c>
      <c r="C22" s="11">
        <v>1021914237.51</v>
      </c>
      <c r="D22" s="11">
        <v>4620122677.5100002</v>
      </c>
      <c r="E22" s="11">
        <v>4616969067.2200003</v>
      </c>
      <c r="F22" s="11">
        <v>4603856079.5299997</v>
      </c>
      <c r="G22" s="12">
        <v>3153610.29</v>
      </c>
      <c r="H22" s="1"/>
    </row>
    <row r="23" spans="1:8" ht="26.25" x14ac:dyDescent="0.25">
      <c r="A23" s="13" t="s">
        <v>28</v>
      </c>
      <c r="B23" s="14">
        <v>3164090203</v>
      </c>
      <c r="C23" s="14">
        <v>1018078721.02</v>
      </c>
      <c r="D23" s="14">
        <v>4182168924.02</v>
      </c>
      <c r="E23" s="14">
        <v>4179171798.1500001</v>
      </c>
      <c r="F23" s="14">
        <v>4169332260.3899999</v>
      </c>
      <c r="G23" s="15">
        <v>2997125.87</v>
      </c>
    </row>
    <row r="24" spans="1:8" x14ac:dyDescent="0.25">
      <c r="A24" s="13" t="s">
        <v>29</v>
      </c>
      <c r="B24" s="14">
        <v>434118237</v>
      </c>
      <c r="C24" s="14">
        <v>3835516.49</v>
      </c>
      <c r="D24" s="14">
        <v>437953753.49000001</v>
      </c>
      <c r="E24" s="14">
        <v>437797269.06999999</v>
      </c>
      <c r="F24" s="14">
        <v>434523819.13999999</v>
      </c>
      <c r="G24" s="15">
        <v>156484.42000000001</v>
      </c>
    </row>
    <row r="25" spans="1:8" x14ac:dyDescent="0.25">
      <c r="A25" s="13" t="s">
        <v>30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 x14ac:dyDescent="0.25">
      <c r="A26" s="10" t="s">
        <v>31</v>
      </c>
      <c r="B26" s="11">
        <v>164265098</v>
      </c>
      <c r="C26" s="11">
        <v>-148195160.78</v>
      </c>
      <c r="D26" s="11">
        <v>16069937.220000001</v>
      </c>
      <c r="E26" s="11">
        <v>16066300.710000001</v>
      </c>
      <c r="F26" s="11">
        <v>15968899.42</v>
      </c>
      <c r="G26" s="12">
        <v>3636.51</v>
      </c>
      <c r="H26" s="1"/>
    </row>
    <row r="27" spans="1:8" x14ac:dyDescent="0.25">
      <c r="A27" s="13" t="s">
        <v>32</v>
      </c>
      <c r="B27" s="14">
        <v>129642002</v>
      </c>
      <c r="C27" s="14">
        <v>-126120558.47</v>
      </c>
      <c r="D27" s="14">
        <v>3521443.53</v>
      </c>
      <c r="E27" s="14">
        <v>3520906.71</v>
      </c>
      <c r="F27" s="14">
        <v>3490417.18</v>
      </c>
      <c r="G27" s="15">
        <v>536.82000000000005</v>
      </c>
    </row>
    <row r="28" spans="1:8" x14ac:dyDescent="0.25">
      <c r="A28" s="13" t="s">
        <v>33</v>
      </c>
      <c r="B28" s="14">
        <v>34623096</v>
      </c>
      <c r="C28" s="14">
        <v>-22074602.309999999</v>
      </c>
      <c r="D28" s="14">
        <v>12548493.689999999</v>
      </c>
      <c r="E28" s="14">
        <v>12545394</v>
      </c>
      <c r="F28" s="14">
        <v>12478482.24</v>
      </c>
      <c r="G28" s="15">
        <v>3099.69</v>
      </c>
    </row>
    <row r="29" spans="1:8" x14ac:dyDescent="0.25">
      <c r="A29" s="10" t="s">
        <v>34</v>
      </c>
      <c r="B29" s="11">
        <v>931675000</v>
      </c>
      <c r="C29" s="11">
        <v>-290848243.72000003</v>
      </c>
      <c r="D29" s="11">
        <v>640826756.27999997</v>
      </c>
      <c r="E29" s="11">
        <v>640826756.27999997</v>
      </c>
      <c r="F29" s="11">
        <v>638918504.67999995</v>
      </c>
      <c r="G29" s="12">
        <v>0</v>
      </c>
      <c r="H29" s="1"/>
    </row>
    <row r="30" spans="1:8" x14ac:dyDescent="0.25">
      <c r="A30" s="13" t="s">
        <v>35</v>
      </c>
      <c r="B30" s="14">
        <v>930825000</v>
      </c>
      <c r="C30" s="14">
        <v>-290448243.72000003</v>
      </c>
      <c r="D30" s="14">
        <v>640376756.27999997</v>
      </c>
      <c r="E30" s="14">
        <v>640376756.27999997</v>
      </c>
      <c r="F30" s="14">
        <v>638468504.67999995</v>
      </c>
      <c r="G30" s="15">
        <v>0</v>
      </c>
    </row>
    <row r="31" spans="1:8" x14ac:dyDescent="0.25">
      <c r="A31" s="13" t="s">
        <v>36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 x14ac:dyDescent="0.25">
      <c r="A32" s="13" t="s">
        <v>37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 x14ac:dyDescent="0.25">
      <c r="A33" s="13" t="s">
        <v>38</v>
      </c>
      <c r="B33" s="14">
        <v>850000</v>
      </c>
      <c r="C33" s="14">
        <v>-400000</v>
      </c>
      <c r="D33" s="14">
        <v>450000</v>
      </c>
      <c r="E33" s="14">
        <v>450000</v>
      </c>
      <c r="F33" s="14">
        <v>450000</v>
      </c>
      <c r="G33" s="15">
        <v>0</v>
      </c>
    </row>
    <row r="34" spans="1:8" x14ac:dyDescent="0.25">
      <c r="A34" s="10" t="s">
        <v>39</v>
      </c>
      <c r="B34" s="11">
        <v>5521837781</v>
      </c>
      <c r="C34" s="11">
        <v>753834006.65999997</v>
      </c>
      <c r="D34" s="11">
        <v>6275671787.6599998</v>
      </c>
      <c r="E34" s="11">
        <v>6235611244.8999996</v>
      </c>
      <c r="F34" s="11">
        <v>6233617548.4799995</v>
      </c>
      <c r="G34" s="12">
        <v>40060542.759999998</v>
      </c>
      <c r="H34" s="1"/>
    </row>
    <row r="35" spans="1:8" x14ac:dyDescent="0.25">
      <c r="A35" s="13" t="s">
        <v>40</v>
      </c>
      <c r="B35" s="14">
        <v>2610834220</v>
      </c>
      <c r="C35" s="14">
        <v>368954862.54000002</v>
      </c>
      <c r="D35" s="14">
        <v>2979789082.54</v>
      </c>
      <c r="E35" s="14">
        <v>2939848827.23</v>
      </c>
      <c r="F35" s="14">
        <v>2939848827.23</v>
      </c>
      <c r="G35" s="15">
        <v>39940255.310000002</v>
      </c>
    </row>
    <row r="36" spans="1:8" x14ac:dyDescent="0.25">
      <c r="A36" s="13" t="s">
        <v>41</v>
      </c>
      <c r="B36" s="14">
        <v>2737237525</v>
      </c>
      <c r="C36" s="14">
        <v>13230298.5</v>
      </c>
      <c r="D36" s="14">
        <v>2750467823.5</v>
      </c>
      <c r="E36" s="14">
        <v>2750347536.0500002</v>
      </c>
      <c r="F36" s="14">
        <v>2750347536.0500002</v>
      </c>
      <c r="G36" s="15">
        <v>120287.45</v>
      </c>
    </row>
    <row r="37" spans="1:8" ht="26.25" x14ac:dyDescent="0.25">
      <c r="A37" s="13" t="s">
        <v>42</v>
      </c>
      <c r="B37" s="14">
        <v>173766036</v>
      </c>
      <c r="C37" s="14">
        <v>371648845.62</v>
      </c>
      <c r="D37" s="14">
        <v>545414881.62</v>
      </c>
      <c r="E37" s="14">
        <v>545414881.62</v>
      </c>
      <c r="F37" s="14">
        <v>543421185.20000005</v>
      </c>
      <c r="G37" s="15">
        <v>0</v>
      </c>
    </row>
    <row r="38" spans="1:8" x14ac:dyDescent="0.25">
      <c r="A38" s="13" t="s">
        <v>43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 x14ac:dyDescent="0.25">
      <c r="A39" s="10" t="s">
        <v>44</v>
      </c>
      <c r="B39" s="11">
        <v>33033246698</v>
      </c>
      <c r="C39" s="11">
        <v>-640681449.02999997</v>
      </c>
      <c r="D39" s="11">
        <v>32392565248.970001</v>
      </c>
      <c r="E39" s="11">
        <v>31356817736.669998</v>
      </c>
      <c r="F39" s="11">
        <v>31177478559.639999</v>
      </c>
      <c r="G39" s="12">
        <v>1035747512.3</v>
      </c>
      <c r="H39" s="1"/>
    </row>
    <row r="40" spans="1:8" x14ac:dyDescent="0.25">
      <c r="A40" s="16"/>
      <c r="B40" s="17"/>
      <c r="C40" s="17"/>
      <c r="D40" s="17"/>
      <c r="E40" s="17"/>
      <c r="F40" s="17"/>
      <c r="G40" s="18"/>
    </row>
    <row r="41" spans="1:8" x14ac:dyDescent="0.25">
      <c r="A41" s="4"/>
      <c r="B41" s="4"/>
      <c r="C41" s="4"/>
      <c r="D41" s="4"/>
      <c r="E41" s="4"/>
      <c r="F41" s="4"/>
      <c r="G41" s="4"/>
    </row>
    <row r="42" spans="1:8" x14ac:dyDescent="0.25">
      <c r="A42" t="s">
        <v>45</v>
      </c>
    </row>
  </sheetData>
  <mergeCells count="7">
    <mergeCell ref="A6:G6"/>
    <mergeCell ref="A7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'Clasificación Administrativa'!Títulos_a_imprimir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2016-03-22T21:47:28Z</cp:lastPrinted>
  <dcterms:created xsi:type="dcterms:W3CDTF">2015-03-27T14:40:35Z</dcterms:created>
  <dcterms:modified xsi:type="dcterms:W3CDTF">2016-03-22T21:47:37Z</dcterms:modified>
</cp:coreProperties>
</file>